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DJIDA\Desktop\JDR\Cyberpunk Red\Création\Calendrier de l'avent\16 - La bourse de Night-City\"/>
    </mc:Choice>
  </mc:AlternateContent>
  <xr:revisionPtr revIDLastSave="0" documentId="13_ncr:1_{1D72947B-A7DE-44EB-9E3D-7A43F894395E}" xr6:coauthVersionLast="36" xr6:coauthVersionMax="36" xr10:uidLastSave="{00000000-0000-0000-0000-000000000000}"/>
  <bookViews>
    <workbookView xWindow="0" yWindow="0" windowWidth="23040" windowHeight="8772" activeTab="1" xr2:uid="{00000000-000D-0000-FFFF-FFFF00000000}"/>
  </bookViews>
  <sheets>
    <sheet name="Manuel duttilisation" sheetId="1" r:id="rId1"/>
    <sheet name="Tableau et Graphique" sheetId="2" r:id="rId2"/>
  </sheets>
  <calcPr calcId="191029"/>
</workbook>
</file>

<file path=xl/calcChain.xml><?xml version="1.0" encoding="utf-8"?>
<calcChain xmlns="http://schemas.openxmlformats.org/spreadsheetml/2006/main">
  <c r="E30" i="2" l="1"/>
  <c r="C27" i="2"/>
  <c r="G23" i="2"/>
  <c r="H23" i="2" s="1"/>
  <c r="F23" i="2"/>
  <c r="H22" i="2"/>
  <c r="G22" i="2"/>
  <c r="F22" i="2"/>
  <c r="F21" i="2"/>
  <c r="G21" i="2" s="1"/>
  <c r="H21" i="2" s="1"/>
  <c r="G20" i="2"/>
  <c r="H20" i="2" s="1"/>
  <c r="F20" i="2"/>
  <c r="F19" i="2"/>
  <c r="G19" i="2" s="1"/>
  <c r="H19" i="2" s="1"/>
  <c r="G18" i="2"/>
  <c r="H18" i="2" s="1"/>
  <c r="F18" i="2"/>
  <c r="F17" i="2"/>
  <c r="G17" i="2" s="1"/>
  <c r="H17" i="2" s="1"/>
  <c r="F16" i="2"/>
  <c r="G16" i="2" s="1"/>
  <c r="H16" i="2" s="1"/>
  <c r="G15" i="2"/>
  <c r="H15" i="2" s="1"/>
  <c r="F15" i="2"/>
  <c r="E31" i="2" s="1"/>
  <c r="H14" i="2"/>
  <c r="G14" i="2"/>
  <c r="F14" i="2"/>
  <c r="F13" i="2"/>
  <c r="G13" i="2" s="1"/>
  <c r="H13" i="2" s="1"/>
  <c r="G12" i="2"/>
  <c r="H12" i="2" s="1"/>
  <c r="F12" i="2"/>
  <c r="F11" i="2"/>
  <c r="G11" i="2" s="1"/>
  <c r="H11" i="2" s="1"/>
  <c r="G10" i="2"/>
  <c r="H10" i="2" s="1"/>
  <c r="F10" i="2"/>
  <c r="E29" i="2" s="1"/>
  <c r="H9" i="2"/>
  <c r="J9" i="2" s="1"/>
  <c r="G9" i="2"/>
  <c r="F9" i="2"/>
  <c r="F8" i="2"/>
  <c r="G8" i="2" s="1"/>
  <c r="H8" i="2" s="1"/>
  <c r="G7" i="2"/>
  <c r="H7" i="2" s="1"/>
  <c r="F7" i="2"/>
  <c r="H6" i="2"/>
  <c r="G6" i="2"/>
  <c r="F6" i="2"/>
  <c r="F5" i="2"/>
  <c r="G5" i="2" s="1"/>
  <c r="H5" i="2" s="1"/>
  <c r="G4" i="2"/>
  <c r="H4" i="2" s="1"/>
  <c r="F4" i="2"/>
  <c r="E28" i="2" s="1"/>
  <c r="F3" i="2"/>
  <c r="G3" i="2" s="1"/>
  <c r="J11" i="2" l="1"/>
  <c r="K11" i="2" s="1"/>
  <c r="L11" i="2" s="1"/>
  <c r="J15" i="2"/>
  <c r="F31" i="2" s="1"/>
  <c r="K15" i="2"/>
  <c r="L15" i="2" s="1"/>
  <c r="K21" i="2"/>
  <c r="L21" i="2" s="1"/>
  <c r="J21" i="2"/>
  <c r="H27" i="2"/>
  <c r="H3" i="2"/>
  <c r="J7" i="2"/>
  <c r="K7" i="2"/>
  <c r="L7" i="2" s="1"/>
  <c r="J16" i="2"/>
  <c r="K16" i="2" s="1"/>
  <c r="L16" i="2" s="1"/>
  <c r="J13" i="2"/>
  <c r="K13" i="2" s="1"/>
  <c r="L13" i="2" s="1"/>
  <c r="K22" i="2"/>
  <c r="L22" i="2" s="1"/>
  <c r="J5" i="2"/>
  <c r="K5" i="2" s="1"/>
  <c r="L5" i="2" s="1"/>
  <c r="J18" i="2"/>
  <c r="K18" i="2" s="1"/>
  <c r="L18" i="2" s="1"/>
  <c r="J12" i="2"/>
  <c r="F30" i="2" s="1"/>
  <c r="K4" i="2"/>
  <c r="L4" i="2" s="1"/>
  <c r="J4" i="2"/>
  <c r="F28" i="2" s="1"/>
  <c r="J19" i="2"/>
  <c r="F32" i="2" s="1"/>
  <c r="K23" i="2"/>
  <c r="L23" i="2" s="1"/>
  <c r="J23" i="2"/>
  <c r="K8" i="2"/>
  <c r="L8" i="2" s="1"/>
  <c r="J8" i="2"/>
  <c r="J17" i="2"/>
  <c r="K17" i="2"/>
  <c r="L17" i="2" s="1"/>
  <c r="J10" i="2"/>
  <c r="F29" i="2" s="1"/>
  <c r="J20" i="2"/>
  <c r="K20" i="2" s="1"/>
  <c r="L20" i="2" s="1"/>
  <c r="K9" i="2"/>
  <c r="L9" i="2" s="1"/>
  <c r="E32" i="2"/>
  <c r="J6" i="2"/>
  <c r="K6" i="2" s="1"/>
  <c r="L6" i="2" s="1"/>
  <c r="J14" i="2"/>
  <c r="K14" i="2" s="1"/>
  <c r="L14" i="2" s="1"/>
  <c r="J22" i="2"/>
  <c r="E27" i="2"/>
  <c r="N6" i="2" l="1"/>
  <c r="O6" i="2"/>
  <c r="P6" i="2" s="1"/>
  <c r="N5" i="2"/>
  <c r="O5" i="2" s="1"/>
  <c r="P5" i="2" s="1"/>
  <c r="N14" i="2"/>
  <c r="O14" i="2"/>
  <c r="P14" i="2" s="1"/>
  <c r="N13" i="2"/>
  <c r="O13" i="2" s="1"/>
  <c r="P13" i="2" s="1"/>
  <c r="N16" i="2"/>
  <c r="O16" i="2" s="1"/>
  <c r="P16" i="2" s="1"/>
  <c r="N18" i="2"/>
  <c r="O18" i="2" s="1"/>
  <c r="P18" i="2" s="1"/>
  <c r="N20" i="2"/>
  <c r="O20" i="2"/>
  <c r="P20" i="2" s="1"/>
  <c r="N11" i="2"/>
  <c r="O11" i="2" s="1"/>
  <c r="P11" i="2" s="1"/>
  <c r="N22" i="2"/>
  <c r="O22" i="2"/>
  <c r="P22" i="2" s="1"/>
  <c r="K10" i="2"/>
  <c r="L10" i="2" s="1"/>
  <c r="K12" i="2"/>
  <c r="L12" i="2" s="1"/>
  <c r="N21" i="2"/>
  <c r="O21" i="2" s="1"/>
  <c r="P21" i="2" s="1"/>
  <c r="N8" i="2"/>
  <c r="O8" i="2" s="1"/>
  <c r="P8" i="2" s="1"/>
  <c r="N9" i="2"/>
  <c r="O9" i="2"/>
  <c r="P9" i="2" s="1"/>
  <c r="N7" i="2"/>
  <c r="O7" i="2" s="1"/>
  <c r="P7" i="2" s="1"/>
  <c r="N4" i="2"/>
  <c r="G28" i="2"/>
  <c r="O4" i="2"/>
  <c r="P4" i="2" s="1"/>
  <c r="O23" i="2"/>
  <c r="P23" i="2" s="1"/>
  <c r="N23" i="2"/>
  <c r="N15" i="2"/>
  <c r="G31" i="2" s="1"/>
  <c r="K19" i="2"/>
  <c r="L19" i="2" s="1"/>
  <c r="N17" i="2"/>
  <c r="O17" i="2" s="1"/>
  <c r="P17" i="2" s="1"/>
  <c r="F27" i="2"/>
  <c r="J3" i="2"/>
  <c r="K3" i="2" s="1"/>
  <c r="R18" i="2" l="1"/>
  <c r="S18" i="2" s="1"/>
  <c r="T18" i="2" s="1"/>
  <c r="R7" i="2"/>
  <c r="S7" i="2" s="1"/>
  <c r="T7" i="2" s="1"/>
  <c r="I27" i="2"/>
  <c r="L3" i="2"/>
  <c r="R11" i="2"/>
  <c r="S11" i="2"/>
  <c r="T11" i="2" s="1"/>
  <c r="R5" i="2"/>
  <c r="S5" i="2" s="1"/>
  <c r="T5" i="2" s="1"/>
  <c r="S16" i="2"/>
  <c r="T16" i="2" s="1"/>
  <c r="R16" i="2"/>
  <c r="R21" i="2"/>
  <c r="S21" i="2" s="1"/>
  <c r="T21" i="2" s="1"/>
  <c r="R13" i="2"/>
  <c r="S13" i="2" s="1"/>
  <c r="T13" i="2" s="1"/>
  <c r="R17" i="2"/>
  <c r="S17" i="2" s="1"/>
  <c r="T17" i="2" s="1"/>
  <c r="S8" i="2"/>
  <c r="T8" i="2" s="1"/>
  <c r="R8" i="2"/>
  <c r="H28" i="2"/>
  <c r="S4" i="2"/>
  <c r="T4" i="2" s="1"/>
  <c r="R4" i="2"/>
  <c r="I28" i="2"/>
  <c r="S23" i="2"/>
  <c r="T23" i="2" s="1"/>
  <c r="R23" i="2"/>
  <c r="R14" i="2"/>
  <c r="S14" i="2" s="1"/>
  <c r="T14" i="2" s="1"/>
  <c r="N12" i="2"/>
  <c r="G30" i="2" s="1"/>
  <c r="O12" i="2"/>
  <c r="P12" i="2" s="1"/>
  <c r="O19" i="2"/>
  <c r="P19" i="2" s="1"/>
  <c r="G32" i="2"/>
  <c r="N19" i="2"/>
  <c r="O15" i="2"/>
  <c r="P15" i="2" s="1"/>
  <c r="N10" i="2"/>
  <c r="H29" i="2"/>
  <c r="O10" i="2"/>
  <c r="P10" i="2" s="1"/>
  <c r="G29" i="2"/>
  <c r="S20" i="2"/>
  <c r="T20" i="2" s="1"/>
  <c r="R20" i="2"/>
  <c r="R9" i="2"/>
  <c r="S9" i="2"/>
  <c r="T9" i="2" s="1"/>
  <c r="R22" i="2"/>
  <c r="S22" i="2" s="1"/>
  <c r="T22" i="2" s="1"/>
  <c r="R6" i="2"/>
  <c r="S6" i="2" s="1"/>
  <c r="T6" i="2" s="1"/>
  <c r="V6" i="2" l="1"/>
  <c r="W6" i="2" s="1"/>
  <c r="X6" i="2" s="1"/>
  <c r="V17" i="2"/>
  <c r="W17" i="2" s="1"/>
  <c r="X17" i="2" s="1"/>
  <c r="V13" i="2"/>
  <c r="W13" i="2" s="1"/>
  <c r="X13" i="2" s="1"/>
  <c r="V5" i="2"/>
  <c r="W5" i="2" s="1"/>
  <c r="X5" i="2" s="1"/>
  <c r="V14" i="2"/>
  <c r="W14" i="2" s="1"/>
  <c r="X14" i="2" s="1"/>
  <c r="W7" i="2"/>
  <c r="X7" i="2" s="1"/>
  <c r="V7" i="2"/>
  <c r="V22" i="2"/>
  <c r="W22" i="2"/>
  <c r="X22" i="2" s="1"/>
  <c r="V21" i="2"/>
  <c r="W21" i="2" s="1"/>
  <c r="X21" i="2" s="1"/>
  <c r="V18" i="2"/>
  <c r="W18" i="2" s="1"/>
  <c r="X18" i="2" s="1"/>
  <c r="R19" i="2"/>
  <c r="H32" i="2" s="1"/>
  <c r="S19" i="2"/>
  <c r="T19" i="2" s="1"/>
  <c r="V11" i="2"/>
  <c r="W11" i="2" s="1"/>
  <c r="X11" i="2" s="1"/>
  <c r="W20" i="2"/>
  <c r="X20" i="2" s="1"/>
  <c r="V20" i="2"/>
  <c r="I29" i="2"/>
  <c r="R10" i="2"/>
  <c r="S10" i="2" s="1"/>
  <c r="T10" i="2" s="1"/>
  <c r="N3" i="2"/>
  <c r="O3" i="2" s="1"/>
  <c r="H31" i="2"/>
  <c r="R15" i="2"/>
  <c r="S15" i="2" s="1"/>
  <c r="T15" i="2" s="1"/>
  <c r="V8" i="2"/>
  <c r="W8" i="2" s="1"/>
  <c r="X8" i="2" s="1"/>
  <c r="V16" i="2"/>
  <c r="W16" i="2"/>
  <c r="X16" i="2" s="1"/>
  <c r="H30" i="2"/>
  <c r="S12" i="2"/>
  <c r="T12" i="2" s="1"/>
  <c r="R12" i="2"/>
  <c r="V9" i="2"/>
  <c r="W9" i="2" s="1"/>
  <c r="X9" i="2" s="1"/>
  <c r="V4" i="2"/>
  <c r="W4" i="2" s="1"/>
  <c r="X4" i="2" s="1"/>
  <c r="V23" i="2"/>
  <c r="W23" i="2" s="1"/>
  <c r="X23" i="2" s="1"/>
  <c r="Z4" i="2" l="1"/>
  <c r="AA4" i="2" s="1"/>
  <c r="Z5" i="2"/>
  <c r="AA5" i="2" s="1"/>
  <c r="Z23" i="2"/>
  <c r="AA23" i="2" s="1"/>
  <c r="V15" i="2"/>
  <c r="I31" i="2" s="1"/>
  <c r="P3" i="2"/>
  <c r="J27" i="2"/>
  <c r="Z13" i="2"/>
  <c r="AA13" i="2"/>
  <c r="Z8" i="2"/>
  <c r="AA8" i="2" s="1"/>
  <c r="AA9" i="2"/>
  <c r="Z9" i="2"/>
  <c r="V10" i="2"/>
  <c r="W10" i="2" s="1"/>
  <c r="X10" i="2" s="1"/>
  <c r="Z17" i="2"/>
  <c r="AA17" i="2" s="1"/>
  <c r="Z11" i="2"/>
  <c r="AA11" i="2" s="1"/>
  <c r="AA14" i="2"/>
  <c r="Z14" i="2"/>
  <c r="Z18" i="2"/>
  <c r="AA18" i="2" s="1"/>
  <c r="Z21" i="2"/>
  <c r="AA21" i="2"/>
  <c r="Z6" i="2"/>
  <c r="AA6" i="2" s="1"/>
  <c r="AA20" i="2"/>
  <c r="Z20" i="2"/>
  <c r="G27" i="2"/>
  <c r="J28" i="2"/>
  <c r="Z7" i="2"/>
  <c r="AA7" i="2" s="1"/>
  <c r="Z22" i="2"/>
  <c r="AA22" i="2" s="1"/>
  <c r="W19" i="2"/>
  <c r="X19" i="2" s="1"/>
  <c r="V19" i="2"/>
  <c r="I32" i="2" s="1"/>
  <c r="V12" i="2"/>
  <c r="W12" i="2" s="1"/>
  <c r="X12" i="2" s="1"/>
  <c r="I30" i="2"/>
  <c r="Z16" i="2"/>
  <c r="AA16" i="2" s="1"/>
  <c r="Z10" i="2" l="1"/>
  <c r="J29" i="2" s="1"/>
  <c r="Z12" i="2"/>
  <c r="AA12" i="2" s="1"/>
  <c r="J30" i="2"/>
  <c r="W15" i="2"/>
  <c r="X15" i="2" s="1"/>
  <c r="J32" i="2"/>
  <c r="Z19" i="2"/>
  <c r="AA19" i="2" s="1"/>
  <c r="R3" i="2"/>
  <c r="S3" i="2"/>
  <c r="T3" i="2" s="1"/>
  <c r="AA15" i="2" l="1"/>
  <c r="Z15" i="2"/>
  <c r="J31" i="2" s="1"/>
  <c r="AA10" i="2"/>
  <c r="V3" i="2"/>
  <c r="W3" i="2" s="1"/>
  <c r="X3" i="2" s="1"/>
  <c r="Z3" i="2" l="1"/>
  <c r="AA3" i="2" s="1"/>
</calcChain>
</file>

<file path=xl/sharedStrings.xml><?xml version="1.0" encoding="utf-8"?>
<sst xmlns="http://schemas.openxmlformats.org/spreadsheetml/2006/main" count="103" uniqueCount="71">
  <si>
    <t>Bourse de Night City automatisée par Hegumile</t>
  </si>
  <si>
    <t>/!\ IMPORTANT /!\</t>
  </si>
  <si>
    <r>
      <rPr>
        <b/>
        <sz val="12"/>
        <color rgb="FF000000"/>
        <rFont val="Arial"/>
      </rPr>
      <t xml:space="preserve">Avant d'uttiliser </t>
    </r>
    <r>
      <rPr>
        <b/>
        <sz val="12"/>
        <color rgb="FFEA4335"/>
        <rFont val="Arial"/>
      </rPr>
      <t>la bourse de Night City</t>
    </r>
    <r>
      <rPr>
        <b/>
        <sz val="12"/>
        <color rgb="FF000000"/>
        <rFont val="Arial"/>
      </rPr>
      <t>, copiez ce document Google Sheet dans votre Drive personnel.</t>
    </r>
  </si>
  <si>
    <r>
      <rPr>
        <b/>
        <sz val="12"/>
        <color rgb="FF000000"/>
        <rFont val="Arial"/>
      </rPr>
      <t xml:space="preserve">Uttiliser le tableau </t>
    </r>
    <r>
      <rPr>
        <sz val="12"/>
        <color rgb="FF000000"/>
        <rFont val="Arial"/>
      </rPr>
      <t>: Pour uttiliser correctement la Bourse de Night City, veuillez respectez ces quelques indications.</t>
    </r>
  </si>
  <si>
    <t>1 - Ne pas déplacez les cellules et les tableaux</t>
  </si>
  <si>
    <t>2 - Le pourcentage de la semaine 1 doit toujous être égal à 0 car la somme mis au départ sert de référence.</t>
  </si>
  <si>
    <t>3 - Seules les plus importantes Mégacorpo sont retranscrites dans le tableau des totaux et retranscrite dans le graphique à courbe. Pour en ajouter une, ajoutez une ligne au tableau des totaux et inscrivez la formule suivante : "=SOMME (XY; XY)" X = numéro de la ligne, Y = lettre de la colonne. Ainsi, chaques cellules de la ligne correspond au total de la semaine correspondante.</t>
  </si>
  <si>
    <t>4 - Pour ajouter une Corpo à la liste de celles cotés en bourse, remplaçez le nom d'une déja existante ou ajoutez une ligne, copiez une ligne du tableau et collez là à la fin de la liste, puis changez le nom.</t>
  </si>
  <si>
    <r>
      <rPr>
        <b/>
        <sz val="12"/>
        <color rgb="FF000000"/>
        <rFont val="Arial"/>
      </rPr>
      <t>Investir en bourse</t>
    </r>
    <r>
      <rPr>
        <sz val="12"/>
        <color rgb="FF000000"/>
        <rFont val="Arial"/>
      </rPr>
      <t xml:space="preserve"> : Lorsque qu'un joueur veut investir en bourse, il doit indiquer une somme multiple de 100. Placez cette somme dans la colone "investissement" de la semaine 1 puis cochez et décochez succéssivement la case "générateur de pourcentage" afin de générer les pourcentages à séléctionner, pour les semaines suivantes, de cette Corporation. </t>
    </r>
  </si>
  <si>
    <t>Une fois cela fait pour toutes les Coporation où le joueur a investi en bourse, décrivez lui, à la fin de chaque semaine, l'évolution de ces bénéfices en lui indiquant qu'il peut vendre ses actions à n'importe quel moment et récupérer le total de la semaine où il les à vendu.</t>
  </si>
  <si>
    <t>A la vente de ses actions, il récupère le total de la semaine où il se trouve et doit payer la commission du courtier qui a permis le placement. Celui-ci prend 10% de la somme investi de départ, quelle que soit la somme récupérée à la vente.</t>
  </si>
  <si>
    <t>Pour plus de simplicité, le joueur doit vendre ses actions s'il veut changer son investissement. Une fois que les actions du joueur sur une société sont vendues, s'il réinvesti, le MJ place son investissement à la semaine 1.</t>
  </si>
  <si>
    <t>Si l'investissement d'un joueur reste plus longtemps que 6 semaines, retranscrivez le total de la semaine 6 dans l'investissement de la semaine 1 et générez d'autres pourcentages pour les semaines suivantes.</t>
  </si>
  <si>
    <t>TEMPS</t>
  </si>
  <si>
    <t>Semaine 1</t>
  </si>
  <si>
    <t>Semaine 2</t>
  </si>
  <si>
    <t>Semaine 3</t>
  </si>
  <si>
    <t>Semaine 4</t>
  </si>
  <si>
    <t>Semaine 5</t>
  </si>
  <si>
    <t>Semaine 6</t>
  </si>
  <si>
    <t>Compagnie</t>
  </si>
  <si>
    <t>Symbole boursier</t>
  </si>
  <si>
    <t>Investissement</t>
  </si>
  <si>
    <t>Pourcentage</t>
  </si>
  <si>
    <t>Bénéfices</t>
  </si>
  <si>
    <t>Total</t>
  </si>
  <si>
    <t>Arasaka</t>
  </si>
  <si>
    <t>ARA</t>
  </si>
  <si>
    <t>Biotechnica</t>
  </si>
  <si>
    <t>BIO</t>
  </si>
  <si>
    <t>Constitution Arms</t>
  </si>
  <si>
    <t>CON</t>
  </si>
  <si>
    <t>Continental Brands</t>
  </si>
  <si>
    <t>COB</t>
  </si>
  <si>
    <t>Danger Girl</t>
  </si>
  <si>
    <t>DGRL</t>
  </si>
  <si>
    <t>GunMart</t>
  </si>
  <si>
    <t>GUMT</t>
  </si>
  <si>
    <t>Kendachi arms</t>
  </si>
  <si>
    <t>KEND</t>
  </si>
  <si>
    <t>Kiroshi Optics</t>
  </si>
  <si>
    <t>KIRO</t>
  </si>
  <si>
    <t>Merrill, Asukaga &amp; Finch</t>
  </si>
  <si>
    <t>MAF</t>
  </si>
  <si>
    <t>Militech</t>
  </si>
  <si>
    <t>MIL</t>
  </si>
  <si>
    <t>Network 54</t>
  </si>
  <si>
    <t>NTWK</t>
  </si>
  <si>
    <t>Orcklin Augmentics</t>
  </si>
  <si>
    <t>ROCK</t>
  </si>
  <si>
    <t>Petrochem</t>
  </si>
  <si>
    <t>PET</t>
  </si>
  <si>
    <t>Raven Microcybernetics</t>
  </si>
  <si>
    <t>RAV</t>
  </si>
  <si>
    <t>SovOil</t>
  </si>
  <si>
    <t>SOVO</t>
  </si>
  <si>
    <t>Thonton Motor Comapgny</t>
  </si>
  <si>
    <t>TM</t>
  </si>
  <si>
    <t>Trauma Team</t>
  </si>
  <si>
    <t>TT</t>
  </si>
  <si>
    <t>WorldSat CommNet</t>
  </si>
  <si>
    <t>WCN</t>
  </si>
  <si>
    <t>Zetatech</t>
  </si>
  <si>
    <t>ZETA</t>
  </si>
  <si>
    <t>Zhirafa Technical Manufacturing</t>
  </si>
  <si>
    <t>ZTM</t>
  </si>
  <si>
    <t>Ziggurat</t>
  </si>
  <si>
    <t>ZIGG</t>
  </si>
  <si>
    <t>Tableau des totaux</t>
  </si>
  <si>
    <t>Temps</t>
  </si>
  <si>
    <t>Generateur de pourcentage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</si>
</sst>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b/>
      <sz val="12"/>
      <color theme="0"/>
      <name val="Inconsolata"/>
    </font>
    <font>
      <sz val="12"/>
      <color theme="1"/>
      <name val="Arial"/>
    </font>
    <font>
      <b/>
      <sz val="12"/>
      <color rgb="FFEA4335"/>
      <name val="Inconsolata"/>
    </font>
    <font>
      <b/>
      <sz val="12"/>
      <color rgb="FF000000"/>
      <name val="Inconsolata"/>
    </font>
    <font>
      <sz val="12"/>
      <color rgb="FF000000"/>
      <name val="Inconsolata"/>
    </font>
    <font>
      <sz val="12"/>
      <color theme="1"/>
      <name val="Inconsolata"/>
    </font>
    <font>
      <sz val="11"/>
      <color rgb="FF000000"/>
      <name val="Inconsolata"/>
    </font>
    <font>
      <sz val="10"/>
      <color theme="1"/>
      <name val="Inconsolata"/>
    </font>
    <font>
      <b/>
      <sz val="10"/>
      <color rgb="FFFFFFFF"/>
      <name val="Inconsolata"/>
    </font>
    <font>
      <sz val="10"/>
      <name val="Arial"/>
    </font>
    <font>
      <b/>
      <sz val="11"/>
      <color rgb="FFFFFFFF"/>
      <name val="Inconsolata"/>
    </font>
    <font>
      <b/>
      <sz val="10"/>
      <color theme="0"/>
      <name val="Inconsolata"/>
    </font>
    <font>
      <b/>
      <sz val="11"/>
      <color theme="1"/>
      <name val="Inconsolata"/>
    </font>
    <font>
      <b/>
      <sz val="10"/>
      <color theme="1"/>
      <name val="Inconsolata"/>
    </font>
    <font>
      <b/>
      <sz val="10"/>
      <color rgb="FFFFFFFF"/>
      <name val="Arial"/>
    </font>
    <font>
      <sz val="11"/>
      <color theme="1"/>
      <name val="Inconsolata"/>
    </font>
    <font>
      <b/>
      <sz val="12"/>
      <color rgb="FF000000"/>
      <name val="Arial"/>
    </font>
    <font>
      <b/>
      <sz val="12"/>
      <color rgb="FFEA4335"/>
      <name val="Arial"/>
    </font>
    <font>
      <sz val="12"/>
      <color rgb="FF000000"/>
      <name val="Arial"/>
    </font>
  </fonts>
  <fills count="7">
    <fill>
      <patternFill patternType="none"/>
    </fill>
    <fill>
      <patternFill patternType="gray125"/>
    </fill>
    <fill>
      <patternFill patternType="solid">
        <fgColor rgb="FFEA4335"/>
        <bgColor rgb="FFEA4335"/>
      </patternFill>
    </fill>
    <fill>
      <patternFill patternType="solid">
        <fgColor theme="0"/>
        <bgColor theme="0"/>
      </patternFill>
    </fill>
    <fill>
      <patternFill patternType="solid">
        <fgColor theme="5"/>
        <bgColor theme="5"/>
      </patternFill>
    </fill>
    <fill>
      <patternFill patternType="solid">
        <fgColor rgb="FFFFFFFF"/>
        <bgColor rgb="FFFFFFFF"/>
      </patternFill>
    </fill>
    <fill>
      <patternFill patternType="solid">
        <fgColor rgb="FFF4CCCC"/>
        <bgColor rgb="FFF4CCCC"/>
      </patternFill>
    </fill>
  </fills>
  <borders count="1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5">
    <xf numFmtId="0" fontId="0" fillId="0" borderId="0" xfId="0" applyFont="1" applyAlignment="1"/>
    <xf numFmtId="0" fontId="2" fillId="0" borderId="0" xfId="0" applyFont="1"/>
    <xf numFmtId="0" fontId="5" fillId="3" borderId="0" xfId="0" applyFont="1" applyFill="1" applyAlignment="1">
      <alignment horizontal="center" vertical="top" wrapText="1"/>
    </xf>
    <xf numFmtId="0" fontId="7" fillId="3" borderId="0" xfId="0" applyFont="1" applyFill="1" applyAlignment="1">
      <alignment horizontal="center" vertical="top" wrapText="1"/>
    </xf>
    <xf numFmtId="0" fontId="8" fillId="4" borderId="0" xfId="0" applyFont="1" applyFill="1"/>
    <xf numFmtId="0" fontId="9" fillId="4" borderId="0" xfId="0" applyFont="1" applyFill="1" applyAlignment="1">
      <alignment horizontal="center"/>
    </xf>
    <xf numFmtId="0" fontId="11" fillId="4" borderId="0" xfId="0" applyFont="1" applyFill="1" applyAlignment="1">
      <alignment horizontal="center" wrapText="1"/>
    </xf>
    <xf numFmtId="0" fontId="11" fillId="4" borderId="0" xfId="0" applyFont="1" applyFill="1" applyAlignment="1">
      <alignment horizontal="center" wrapText="1"/>
    </xf>
    <xf numFmtId="0" fontId="9" fillId="4" borderId="3" xfId="0" applyFont="1" applyFill="1" applyBorder="1" applyAlignment="1">
      <alignment horizontal="center"/>
    </xf>
    <xf numFmtId="0" fontId="9" fillId="2" borderId="4" xfId="0" applyFont="1" applyFill="1" applyBorder="1" applyAlignment="1">
      <alignment horizontal="center"/>
    </xf>
    <xf numFmtId="0" fontId="12" fillId="2" borderId="5" xfId="0" applyFont="1" applyFill="1" applyBorder="1" applyAlignment="1">
      <alignment horizontal="center"/>
    </xf>
    <xf numFmtId="0" fontId="9" fillId="2" borderId="6" xfId="0" applyFont="1" applyFill="1" applyBorder="1" applyAlignment="1">
      <alignment horizontal="center"/>
    </xf>
    <xf numFmtId="0" fontId="8" fillId="2" borderId="0" xfId="0" applyFont="1" applyFill="1"/>
    <xf numFmtId="0" fontId="13" fillId="5" borderId="5" xfId="0" applyFont="1" applyFill="1" applyBorder="1" applyAlignment="1">
      <alignment horizontal="center" vertical="center" wrapText="1"/>
    </xf>
    <xf numFmtId="0" fontId="14" fillId="3" borderId="7" xfId="0" applyFont="1" applyFill="1" applyBorder="1" applyAlignment="1">
      <alignment horizontal="center"/>
    </xf>
    <xf numFmtId="0" fontId="7" fillId="3" borderId="3" xfId="0" applyFont="1" applyFill="1" applyBorder="1" applyAlignment="1">
      <alignment horizontal="center"/>
    </xf>
    <xf numFmtId="9" fontId="8" fillId="3" borderId="5" xfId="0" applyNumberFormat="1" applyFont="1" applyFill="1" applyBorder="1" applyAlignment="1">
      <alignment horizontal="center"/>
    </xf>
    <xf numFmtId="2" fontId="7" fillId="5" borderId="5" xfId="0" applyNumberFormat="1" applyFont="1" applyFill="1" applyBorder="1" applyAlignment="1">
      <alignment horizontal="center"/>
    </xf>
    <xf numFmtId="2" fontId="7" fillId="3" borderId="6" xfId="0" applyNumberFormat="1" applyFont="1" applyFill="1" applyBorder="1" applyAlignment="1">
      <alignment horizontal="center"/>
    </xf>
    <xf numFmtId="2" fontId="7" fillId="3" borderId="3" xfId="0" applyNumberFormat="1" applyFont="1" applyFill="1" applyBorder="1" applyAlignment="1">
      <alignment horizontal="center"/>
    </xf>
    <xf numFmtId="0" fontId="7" fillId="5" borderId="5" xfId="0" applyFont="1" applyFill="1" applyBorder="1" applyAlignment="1">
      <alignment horizontal="center"/>
    </xf>
    <xf numFmtId="0" fontId="13" fillId="6" borderId="5" xfId="0" applyFont="1" applyFill="1" applyBorder="1" applyAlignment="1">
      <alignment horizontal="center" vertical="center" wrapText="1"/>
    </xf>
    <xf numFmtId="0" fontId="14" fillId="6" borderId="7" xfId="0" applyFont="1" applyFill="1" applyBorder="1" applyAlignment="1">
      <alignment horizontal="center"/>
    </xf>
    <xf numFmtId="0" fontId="7" fillId="6" borderId="3" xfId="0" applyFont="1" applyFill="1" applyBorder="1" applyAlignment="1">
      <alignment horizontal="center"/>
    </xf>
    <xf numFmtId="9" fontId="8" fillId="6" borderId="5" xfId="0" applyNumberFormat="1" applyFont="1" applyFill="1" applyBorder="1" applyAlignment="1">
      <alignment horizontal="center"/>
    </xf>
    <xf numFmtId="2" fontId="7" fillId="6" borderId="5" xfId="0" applyNumberFormat="1" applyFont="1" applyFill="1" applyBorder="1" applyAlignment="1">
      <alignment horizontal="center"/>
    </xf>
    <xf numFmtId="2" fontId="7" fillId="6" borderId="6" xfId="0" applyNumberFormat="1" applyFont="1" applyFill="1" applyBorder="1" applyAlignment="1">
      <alignment horizontal="center"/>
    </xf>
    <xf numFmtId="2" fontId="7" fillId="6" borderId="3" xfId="0" applyNumberFormat="1" applyFont="1" applyFill="1" applyBorder="1" applyAlignment="1">
      <alignment horizontal="center"/>
    </xf>
    <xf numFmtId="0" fontId="7" fillId="6" borderId="5" xfId="0" applyFont="1" applyFill="1" applyBorder="1" applyAlignment="1">
      <alignment horizontal="center"/>
    </xf>
    <xf numFmtId="9" fontId="13" fillId="6" borderId="7" xfId="0" quotePrefix="1" applyNumberFormat="1" applyFont="1" applyFill="1" applyBorder="1" applyAlignment="1">
      <alignment horizontal="center" vertical="center"/>
    </xf>
    <xf numFmtId="9" fontId="13" fillId="5" borderId="7" xfId="0" quotePrefix="1" applyNumberFormat="1" applyFont="1" applyFill="1" applyBorder="1" applyAlignment="1">
      <alignment horizontal="center" vertical="center"/>
    </xf>
    <xf numFmtId="0" fontId="8" fillId="3" borderId="5" xfId="0" applyFont="1" applyFill="1" applyBorder="1" applyAlignment="1">
      <alignment horizontal="center"/>
    </xf>
    <xf numFmtId="0" fontId="7" fillId="6" borderId="3" xfId="0" applyFont="1" applyFill="1" applyBorder="1" applyAlignment="1">
      <alignment horizontal="center"/>
    </xf>
    <xf numFmtId="0" fontId="8" fillId="6" borderId="5" xfId="0" applyFont="1" applyFill="1" applyBorder="1" applyAlignment="1">
      <alignment horizontal="center"/>
    </xf>
    <xf numFmtId="0" fontId="7" fillId="3" borderId="3" xfId="0" applyFont="1" applyFill="1" applyBorder="1" applyAlignment="1">
      <alignment horizontal="center"/>
    </xf>
    <xf numFmtId="0" fontId="7" fillId="3" borderId="3" xfId="0" applyFont="1" applyFill="1" applyBorder="1" applyAlignment="1"/>
    <xf numFmtId="0" fontId="13" fillId="5" borderId="5" xfId="0" applyFont="1" applyFill="1" applyBorder="1" applyAlignment="1">
      <alignment horizontal="center" vertical="center" wrapText="1"/>
    </xf>
    <xf numFmtId="0" fontId="7" fillId="3" borderId="5" xfId="0" applyFont="1" applyFill="1" applyBorder="1" applyAlignment="1">
      <alignment horizontal="center"/>
    </xf>
    <xf numFmtId="2" fontId="7" fillId="3" borderId="5" xfId="0" applyNumberFormat="1" applyFont="1" applyFill="1" applyBorder="1" applyAlignment="1">
      <alignment horizontal="center"/>
    </xf>
    <xf numFmtId="2" fontId="7" fillId="3" borderId="8" xfId="0" applyNumberFormat="1" applyFont="1" applyFill="1" applyBorder="1" applyAlignment="1">
      <alignment horizontal="center"/>
    </xf>
    <xf numFmtId="2" fontId="7" fillId="3" borderId="9" xfId="0" applyNumberFormat="1" applyFont="1" applyFill="1" applyBorder="1" applyAlignment="1">
      <alignment horizontal="center"/>
    </xf>
    <xf numFmtId="0" fontId="8" fillId="3" borderId="10" xfId="0" applyFont="1" applyFill="1" applyBorder="1" applyAlignment="1">
      <alignment horizontal="center"/>
    </xf>
    <xf numFmtId="2" fontId="7" fillId="5" borderId="10" xfId="0" applyNumberFormat="1" applyFont="1" applyFill="1" applyBorder="1" applyAlignment="1">
      <alignment horizontal="center"/>
    </xf>
    <xf numFmtId="0" fontId="14" fillId="2" borderId="5" xfId="0" applyFont="1" applyFill="1" applyBorder="1" applyAlignment="1"/>
    <xf numFmtId="0" fontId="8" fillId="2" borderId="5" xfId="0" applyFont="1" applyFill="1" applyBorder="1" applyAlignment="1">
      <alignment horizontal="center"/>
    </xf>
    <xf numFmtId="0" fontId="8" fillId="2" borderId="0" xfId="0" applyFont="1" applyFill="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4" fillId="0" borderId="13" xfId="0" applyFont="1" applyBorder="1" applyAlignment="1"/>
    <xf numFmtId="0" fontId="7" fillId="5" borderId="14" xfId="0" applyFont="1" applyFill="1" applyBorder="1" applyAlignment="1">
      <alignment horizontal="center"/>
    </xf>
    <xf numFmtId="2" fontId="7" fillId="5" borderId="14" xfId="0" applyNumberFormat="1" applyFont="1" applyFill="1" applyBorder="1" applyAlignment="1">
      <alignment horizontal="center"/>
    </xf>
    <xf numFmtId="0" fontId="7" fillId="2" borderId="0" xfId="0" applyFont="1" applyFill="1" applyAlignment="1">
      <alignment horizontal="center"/>
    </xf>
    <xf numFmtId="0" fontId="14" fillId="0" borderId="4" xfId="0" applyFont="1" applyBorder="1" applyAlignment="1"/>
    <xf numFmtId="0" fontId="7" fillId="5" borderId="5" xfId="0" applyFont="1" applyFill="1" applyBorder="1" applyAlignment="1">
      <alignment horizontal="center"/>
    </xf>
    <xf numFmtId="0" fontId="7" fillId="2" borderId="0" xfId="0" applyFont="1" applyFill="1" applyAlignment="1">
      <alignment horizontal="center" vertical="top" wrapText="1"/>
    </xf>
    <xf numFmtId="0" fontId="7" fillId="2" borderId="0" xfId="0" applyFont="1" applyFill="1" applyAlignment="1">
      <alignment horizontal="center"/>
    </xf>
    <xf numFmtId="9" fontId="16" fillId="5" borderId="14" xfId="0" applyNumberFormat="1" applyFont="1" applyFill="1" applyBorder="1" applyAlignment="1">
      <alignment horizontal="center"/>
    </xf>
    <xf numFmtId="0" fontId="14" fillId="0" borderId="5" xfId="0" quotePrefix="1" applyFont="1" applyBorder="1"/>
    <xf numFmtId="9" fontId="16" fillId="6" borderId="5" xfId="0" applyNumberFormat="1" applyFont="1" applyFill="1" applyBorder="1" applyAlignment="1">
      <alignment horizontal="center"/>
    </xf>
    <xf numFmtId="9" fontId="16" fillId="5" borderId="5" xfId="0" applyNumberFormat="1" applyFont="1" applyFill="1" applyBorder="1" applyAlignment="1">
      <alignment horizontal="center"/>
    </xf>
    <xf numFmtId="0" fontId="14" fillId="2" borderId="0" xfId="0" applyFont="1" applyFill="1"/>
    <xf numFmtId="0" fontId="14" fillId="2" borderId="0" xfId="0" applyFont="1" applyFill="1" applyAlignment="1">
      <alignment horizontal="center"/>
    </xf>
    <xf numFmtId="9" fontId="13" fillId="2" borderId="0" xfId="0" applyNumberFormat="1" applyFont="1" applyFill="1" applyAlignment="1">
      <alignment horizontal="center" vertical="center"/>
    </xf>
    <xf numFmtId="0" fontId="8" fillId="2" borderId="0" xfId="0" applyFont="1" applyFill="1"/>
    <xf numFmtId="0" fontId="5" fillId="3" borderId="0" xfId="0" applyFont="1" applyFill="1" applyAlignment="1">
      <alignment horizontal="left" vertical="top" wrapText="1"/>
    </xf>
    <xf numFmtId="0" fontId="0" fillId="0" borderId="0" xfId="0" applyFont="1" applyAlignment="1"/>
    <xf numFmtId="0" fontId="6" fillId="0" borderId="0" xfId="0" applyFont="1" applyAlignment="1">
      <alignment vertical="top" wrapText="1"/>
    </xf>
    <xf numFmtId="0" fontId="1" fillId="2" borderId="0" xfId="0" applyFont="1" applyFill="1" applyAlignment="1">
      <alignment horizontal="center" vertical="top" wrapText="1"/>
    </xf>
    <xf numFmtId="0" fontId="3" fillId="0" borderId="0" xfId="0" applyFont="1" applyAlignment="1">
      <alignment horizontal="left" vertical="top" wrapText="1"/>
    </xf>
    <xf numFmtId="0" fontId="4" fillId="3" borderId="0" xfId="0" applyFont="1" applyFill="1" applyAlignment="1">
      <alignment horizontal="left" vertical="top" wrapText="1"/>
    </xf>
    <xf numFmtId="0" fontId="6" fillId="0" borderId="0" xfId="0" applyFont="1" applyAlignment="1"/>
    <xf numFmtId="0" fontId="11" fillId="2" borderId="0" xfId="0" applyFont="1" applyFill="1" applyAlignment="1">
      <alignment horizontal="center"/>
    </xf>
    <xf numFmtId="0" fontId="12" fillId="2" borderId="15" xfId="0" applyFont="1" applyFill="1" applyBorder="1" applyAlignment="1"/>
    <xf numFmtId="0" fontId="10" fillId="0" borderId="16" xfId="0" applyFont="1" applyBorder="1"/>
    <xf numFmtId="0" fontId="9" fillId="4" borderId="1" xfId="0" applyFont="1" applyFill="1" applyBorder="1" applyAlignment="1">
      <alignment horizontal="center"/>
    </xf>
    <xf numFmtId="0" fontId="10" fillId="0" borderId="2" xfId="0" applyFont="1" applyBorder="1"/>
    <xf numFmtId="0" fontId="15" fillId="2" borderId="0" xfId="0" applyFont="1" applyFill="1" applyAlignment="1">
      <alignment horizontal="center"/>
    </xf>
    <xf numFmtId="0" fontId="8" fillId="2" borderId="0" xfId="0" applyFont="1" applyFill="1" applyAlignment="1">
      <alignment vertical="center"/>
    </xf>
    <xf numFmtId="0" fontId="7" fillId="6" borderId="3" xfId="0" applyFont="1" applyFill="1" applyBorder="1" applyAlignment="1">
      <alignment horizontal="center" vertical="center"/>
    </xf>
    <xf numFmtId="0" fontId="8" fillId="6" borderId="5" xfId="0" applyFont="1" applyFill="1" applyBorder="1" applyAlignment="1">
      <alignment horizontal="center" vertical="center"/>
    </xf>
    <xf numFmtId="2" fontId="7" fillId="6" borderId="5" xfId="0" applyNumberFormat="1" applyFont="1" applyFill="1" applyBorder="1" applyAlignment="1">
      <alignment horizontal="center" vertical="center"/>
    </xf>
    <xf numFmtId="2" fontId="7" fillId="6" borderId="6" xfId="0" applyNumberFormat="1" applyFont="1" applyFill="1" applyBorder="1" applyAlignment="1">
      <alignment horizontal="center" vertical="center"/>
    </xf>
    <xf numFmtId="2" fontId="7" fillId="6" borderId="3" xfId="0" applyNumberFormat="1" applyFont="1" applyFill="1" applyBorder="1" applyAlignment="1">
      <alignment horizontal="center" vertical="center"/>
    </xf>
    <xf numFmtId="0" fontId="7" fillId="6" borderId="5" xfId="0" applyFont="1" applyFill="1" applyBorder="1" applyAlignment="1">
      <alignment horizontal="center" vertical="center"/>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0">
                <a:solidFill>
                  <a:schemeClr val="lt1"/>
                </a:solidFill>
                <a:latin typeface="+mn-lt"/>
              </a:defRPr>
            </a:pPr>
            <a:r>
              <a:rPr lang="fr-FR" b="0">
                <a:solidFill>
                  <a:schemeClr val="lt1"/>
                </a:solidFill>
                <a:latin typeface="+mn-lt"/>
              </a:rPr>
              <a:t>FLUX DES ACTIONS POSSEDEES (en fonction du tableau des totaux)</a:t>
            </a:r>
          </a:p>
        </c:rich>
      </c:tx>
      <c:overlay val="0"/>
    </c:title>
    <c:autoTitleDeleted val="0"/>
    <c:plotArea>
      <c:layout/>
      <c:lineChart>
        <c:grouping val="standard"/>
        <c:varyColors val="1"/>
        <c:ser>
          <c:idx val="0"/>
          <c:order val="0"/>
          <c:tx>
            <c:strRef>
              <c:f>'Tableau et Graphique'!$D$27</c:f>
              <c:strCache>
                <c:ptCount val="1"/>
                <c:pt idx="0">
                  <c:v>ARA</c:v>
                </c:pt>
              </c:strCache>
            </c:strRef>
          </c:tx>
          <c:spPr>
            <a:ln cmpd="sng">
              <a:solidFill>
                <a:srgbClr val="4285F4"/>
              </a:solidFill>
            </a:ln>
          </c:spPr>
          <c:marker>
            <c:symbol val="none"/>
          </c:marker>
          <c:dLbls>
            <c:spPr>
              <a:noFill/>
              <a:ln>
                <a:noFill/>
              </a:ln>
              <a:effectLst/>
            </c:spPr>
            <c:txPr>
              <a:bodyPr/>
              <a:lstStyle/>
              <a:p>
                <a:pPr lvl="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et Graphique'!$E$26:$P$26</c:f>
              <c:strCache>
                <c:ptCount val="6"/>
                <c:pt idx="0">
                  <c:v>Semaine 1</c:v>
                </c:pt>
                <c:pt idx="1">
                  <c:v>Semaine 2</c:v>
                </c:pt>
                <c:pt idx="2">
                  <c:v>Semaine 3</c:v>
                </c:pt>
                <c:pt idx="3">
                  <c:v>Semaine 4</c:v>
                </c:pt>
                <c:pt idx="4">
                  <c:v>Semaine 5</c:v>
                </c:pt>
                <c:pt idx="5">
                  <c:v>Semaine 6</c:v>
                </c:pt>
              </c:strCache>
            </c:strRef>
          </c:cat>
          <c:val>
            <c:numRef>
              <c:f>'Tableau et Graphique'!$E$27:$J$27</c:f>
              <c:numCache>
                <c:formatCode>0.00</c:formatCode>
                <c:ptCount val="6"/>
                <c:pt idx="0" formatCode="General">
                  <c:v>1800</c:v>
                </c:pt>
                <c:pt idx="1">
                  <c:v>1764</c:v>
                </c:pt>
                <c:pt idx="2">
                  <c:v>1816.92</c:v>
                </c:pt>
                <c:pt idx="3">
                  <c:v>1799.98</c:v>
                </c:pt>
                <c:pt idx="4">
                  <c:v>1764.03</c:v>
                </c:pt>
                <c:pt idx="5">
                  <c:v>1816.93</c:v>
                </c:pt>
              </c:numCache>
            </c:numRef>
          </c:val>
          <c:smooth val="0"/>
          <c:extLst>
            <c:ext xmlns:c16="http://schemas.microsoft.com/office/drawing/2014/chart" uri="{C3380CC4-5D6E-409C-BE32-E72D297353CC}">
              <c16:uniqueId val="{00000000-9848-4B70-B688-7658B585AF4C}"/>
            </c:ext>
          </c:extLst>
        </c:ser>
        <c:ser>
          <c:idx val="1"/>
          <c:order val="1"/>
          <c:tx>
            <c:strRef>
              <c:f>'Tableau et Graphique'!$D$28</c:f>
              <c:strCache>
                <c:ptCount val="1"/>
                <c:pt idx="0">
                  <c:v>BIO</c:v>
                </c:pt>
              </c:strCache>
            </c:strRef>
          </c:tx>
          <c:spPr>
            <a:ln cmpd="sng">
              <a:solidFill>
                <a:srgbClr val="EA4335"/>
              </a:solidFill>
            </a:ln>
          </c:spPr>
          <c:marker>
            <c:symbol val="none"/>
          </c:marker>
          <c:dLbls>
            <c:spPr>
              <a:noFill/>
              <a:ln>
                <a:noFill/>
              </a:ln>
              <a:effectLst/>
            </c:spPr>
            <c:txPr>
              <a:bodyPr/>
              <a:lstStyle/>
              <a:p>
                <a:pPr lvl="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et Graphique'!$E$26:$P$26</c:f>
              <c:strCache>
                <c:ptCount val="6"/>
                <c:pt idx="0">
                  <c:v>Semaine 1</c:v>
                </c:pt>
                <c:pt idx="1">
                  <c:v>Semaine 2</c:v>
                </c:pt>
                <c:pt idx="2">
                  <c:v>Semaine 3</c:v>
                </c:pt>
                <c:pt idx="3">
                  <c:v>Semaine 4</c:v>
                </c:pt>
                <c:pt idx="4">
                  <c:v>Semaine 5</c:v>
                </c:pt>
                <c:pt idx="5">
                  <c:v>Semaine 6</c:v>
                </c:pt>
              </c:strCache>
            </c:strRef>
          </c:cat>
          <c:val>
            <c:numRef>
              <c:f>'Tableau et Graphique'!$E$28:$J$28</c:f>
              <c:numCache>
                <c:formatCode>0.00</c:formatCode>
                <c:ptCount val="6"/>
                <c:pt idx="0" formatCode="General">
                  <c:v>2000</c:v>
                </c:pt>
                <c:pt idx="1">
                  <c:v>2060</c:v>
                </c:pt>
                <c:pt idx="2">
                  <c:v>2080.6</c:v>
                </c:pt>
                <c:pt idx="3">
                  <c:v>1997.376</c:v>
                </c:pt>
                <c:pt idx="4">
                  <c:v>1997.376</c:v>
                </c:pt>
                <c:pt idx="5">
                  <c:v>1937.45472</c:v>
                </c:pt>
              </c:numCache>
            </c:numRef>
          </c:val>
          <c:smooth val="0"/>
          <c:extLst>
            <c:ext xmlns:c16="http://schemas.microsoft.com/office/drawing/2014/chart" uri="{C3380CC4-5D6E-409C-BE32-E72D297353CC}">
              <c16:uniqueId val="{00000001-9848-4B70-B688-7658B585AF4C}"/>
            </c:ext>
          </c:extLst>
        </c:ser>
        <c:ser>
          <c:idx val="2"/>
          <c:order val="2"/>
          <c:tx>
            <c:strRef>
              <c:f>'Tableau et Graphique'!$D$29</c:f>
              <c:strCache>
                <c:ptCount val="1"/>
                <c:pt idx="0">
                  <c:v>KIRO</c:v>
                </c:pt>
              </c:strCache>
            </c:strRef>
          </c:tx>
          <c:spPr>
            <a:ln cmpd="sng">
              <a:solidFill>
                <a:srgbClr val="FBBC04"/>
              </a:solidFill>
            </a:ln>
          </c:spPr>
          <c:marker>
            <c:symbol val="none"/>
          </c:marker>
          <c:dLbls>
            <c:spPr>
              <a:noFill/>
              <a:ln>
                <a:noFill/>
              </a:ln>
              <a:effectLst/>
            </c:spPr>
            <c:txPr>
              <a:bodyPr/>
              <a:lstStyle/>
              <a:p>
                <a:pPr lvl="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et Graphique'!$E$26:$P$26</c:f>
              <c:strCache>
                <c:ptCount val="6"/>
                <c:pt idx="0">
                  <c:v>Semaine 1</c:v>
                </c:pt>
                <c:pt idx="1">
                  <c:v>Semaine 2</c:v>
                </c:pt>
                <c:pt idx="2">
                  <c:v>Semaine 3</c:v>
                </c:pt>
                <c:pt idx="3">
                  <c:v>Semaine 4</c:v>
                </c:pt>
                <c:pt idx="4">
                  <c:v>Semaine 5</c:v>
                </c:pt>
                <c:pt idx="5">
                  <c:v>Semaine 6</c:v>
                </c:pt>
              </c:strCache>
            </c:strRef>
          </c:cat>
          <c:val>
            <c:numRef>
              <c:f>'Tableau et Graphique'!$E$29:$J$29</c:f>
              <c:numCache>
                <c:formatCode>0.00</c:formatCode>
                <c:ptCount val="6"/>
                <c:pt idx="0" formatCode="General">
                  <c:v>2500</c:v>
                </c:pt>
                <c:pt idx="1">
                  <c:v>2625</c:v>
                </c:pt>
                <c:pt idx="2">
                  <c:v>2520</c:v>
                </c:pt>
                <c:pt idx="3">
                  <c:v>2520</c:v>
                </c:pt>
                <c:pt idx="4">
                  <c:v>2494.8000000000002</c:v>
                </c:pt>
                <c:pt idx="5">
                  <c:v>2567.1491999999998</c:v>
                </c:pt>
              </c:numCache>
            </c:numRef>
          </c:val>
          <c:smooth val="0"/>
          <c:extLst>
            <c:ext xmlns:c16="http://schemas.microsoft.com/office/drawing/2014/chart" uri="{C3380CC4-5D6E-409C-BE32-E72D297353CC}">
              <c16:uniqueId val="{00000002-9848-4B70-B688-7658B585AF4C}"/>
            </c:ext>
          </c:extLst>
        </c:ser>
        <c:ser>
          <c:idx val="3"/>
          <c:order val="3"/>
          <c:tx>
            <c:strRef>
              <c:f>'Tableau et Graphique'!$D$30</c:f>
              <c:strCache>
                <c:ptCount val="1"/>
                <c:pt idx="0">
                  <c:v>MIL</c:v>
                </c:pt>
              </c:strCache>
            </c:strRef>
          </c:tx>
          <c:spPr>
            <a:ln cmpd="sng">
              <a:solidFill>
                <a:srgbClr val="34A853"/>
              </a:solidFill>
            </a:ln>
          </c:spPr>
          <c:marker>
            <c:symbol val="none"/>
          </c:marker>
          <c:dLbls>
            <c:spPr>
              <a:noFill/>
              <a:ln>
                <a:noFill/>
              </a:ln>
              <a:effectLst/>
            </c:spPr>
            <c:txPr>
              <a:bodyPr/>
              <a:lstStyle/>
              <a:p>
                <a:pPr lvl="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et Graphique'!$E$26:$P$26</c:f>
              <c:strCache>
                <c:ptCount val="6"/>
                <c:pt idx="0">
                  <c:v>Semaine 1</c:v>
                </c:pt>
                <c:pt idx="1">
                  <c:v>Semaine 2</c:v>
                </c:pt>
                <c:pt idx="2">
                  <c:v>Semaine 3</c:v>
                </c:pt>
                <c:pt idx="3">
                  <c:v>Semaine 4</c:v>
                </c:pt>
                <c:pt idx="4">
                  <c:v>Semaine 5</c:v>
                </c:pt>
                <c:pt idx="5">
                  <c:v>Semaine 6</c:v>
                </c:pt>
              </c:strCache>
            </c:strRef>
          </c:cat>
          <c:val>
            <c:numRef>
              <c:f>'Tableau et Graphique'!$E$30:$J$30</c:f>
              <c:numCache>
                <c:formatCode>0.00</c:formatCode>
                <c:ptCount val="6"/>
                <c:pt idx="0" formatCode="General">
                  <c:v>1000</c:v>
                </c:pt>
                <c:pt idx="1">
                  <c:v>990</c:v>
                </c:pt>
                <c:pt idx="2">
                  <c:v>1029.5999999999999</c:v>
                </c:pt>
                <c:pt idx="3">
                  <c:v>1070.7839999999999</c:v>
                </c:pt>
                <c:pt idx="4">
                  <c:v>1124.3231999999998</c:v>
                </c:pt>
                <c:pt idx="5">
                  <c:v>1158.0528959999997</c:v>
                </c:pt>
              </c:numCache>
            </c:numRef>
          </c:val>
          <c:smooth val="0"/>
          <c:extLst>
            <c:ext xmlns:c16="http://schemas.microsoft.com/office/drawing/2014/chart" uri="{C3380CC4-5D6E-409C-BE32-E72D297353CC}">
              <c16:uniqueId val="{00000003-9848-4B70-B688-7658B585AF4C}"/>
            </c:ext>
          </c:extLst>
        </c:ser>
        <c:ser>
          <c:idx val="4"/>
          <c:order val="4"/>
          <c:tx>
            <c:strRef>
              <c:f>'Tableau et Graphique'!$D$31</c:f>
              <c:strCache>
                <c:ptCount val="1"/>
                <c:pt idx="0">
                  <c:v>PET</c:v>
                </c:pt>
              </c:strCache>
            </c:strRef>
          </c:tx>
          <c:spPr>
            <a:ln cmpd="sng">
              <a:solidFill>
                <a:srgbClr val="FF6D01"/>
              </a:solidFill>
            </a:ln>
          </c:spPr>
          <c:marker>
            <c:symbol val="none"/>
          </c:marker>
          <c:dLbls>
            <c:spPr>
              <a:noFill/>
              <a:ln>
                <a:noFill/>
              </a:ln>
              <a:effectLst/>
            </c:spPr>
            <c:txPr>
              <a:bodyPr/>
              <a:lstStyle/>
              <a:p>
                <a:pPr lvl="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et Graphique'!$E$26:$P$26</c:f>
              <c:strCache>
                <c:ptCount val="6"/>
                <c:pt idx="0">
                  <c:v>Semaine 1</c:v>
                </c:pt>
                <c:pt idx="1">
                  <c:v>Semaine 2</c:v>
                </c:pt>
                <c:pt idx="2">
                  <c:v>Semaine 3</c:v>
                </c:pt>
                <c:pt idx="3">
                  <c:v>Semaine 4</c:v>
                </c:pt>
                <c:pt idx="4">
                  <c:v>Semaine 5</c:v>
                </c:pt>
                <c:pt idx="5">
                  <c:v>Semaine 6</c:v>
                </c:pt>
              </c:strCache>
            </c:strRef>
          </c:cat>
          <c:val>
            <c:numRef>
              <c:f>'Tableau et Graphique'!$E$31:$J$31</c:f>
              <c:numCache>
                <c:formatCode>0.00</c:formatCode>
                <c:ptCount val="6"/>
                <c:pt idx="0" formatCode="General">
                  <c:v>1200</c:v>
                </c:pt>
                <c:pt idx="1">
                  <c:v>1152</c:v>
                </c:pt>
                <c:pt idx="2">
                  <c:v>1152</c:v>
                </c:pt>
                <c:pt idx="3">
                  <c:v>1209.5999999999999</c:v>
                </c:pt>
                <c:pt idx="4">
                  <c:v>1197.5039999999999</c:v>
                </c:pt>
                <c:pt idx="5">
                  <c:v>1233.4291199999998</c:v>
                </c:pt>
              </c:numCache>
            </c:numRef>
          </c:val>
          <c:smooth val="0"/>
          <c:extLst>
            <c:ext xmlns:c16="http://schemas.microsoft.com/office/drawing/2014/chart" uri="{C3380CC4-5D6E-409C-BE32-E72D297353CC}">
              <c16:uniqueId val="{00000004-9848-4B70-B688-7658B585AF4C}"/>
            </c:ext>
          </c:extLst>
        </c:ser>
        <c:ser>
          <c:idx val="5"/>
          <c:order val="5"/>
          <c:tx>
            <c:strRef>
              <c:f>'Tableau et Graphique'!$D$32</c:f>
              <c:strCache>
                <c:ptCount val="1"/>
                <c:pt idx="0">
                  <c:v>TT</c:v>
                </c:pt>
              </c:strCache>
            </c:strRef>
          </c:tx>
          <c:spPr>
            <a:ln cmpd="sng">
              <a:solidFill>
                <a:srgbClr val="46BDC6"/>
              </a:solidFill>
            </a:ln>
          </c:spPr>
          <c:marker>
            <c:symbol val="none"/>
          </c:marker>
          <c:dLbls>
            <c:spPr>
              <a:noFill/>
              <a:ln>
                <a:noFill/>
              </a:ln>
              <a:effectLst/>
            </c:spPr>
            <c:txPr>
              <a:bodyPr/>
              <a:lstStyle/>
              <a:p>
                <a:pPr lvl="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et Graphique'!$E$26:$P$26</c:f>
              <c:strCache>
                <c:ptCount val="6"/>
                <c:pt idx="0">
                  <c:v>Semaine 1</c:v>
                </c:pt>
                <c:pt idx="1">
                  <c:v>Semaine 2</c:v>
                </c:pt>
                <c:pt idx="2">
                  <c:v>Semaine 3</c:v>
                </c:pt>
                <c:pt idx="3">
                  <c:v>Semaine 4</c:v>
                </c:pt>
                <c:pt idx="4">
                  <c:v>Semaine 5</c:v>
                </c:pt>
                <c:pt idx="5">
                  <c:v>Semaine 6</c:v>
                </c:pt>
              </c:strCache>
            </c:strRef>
          </c:cat>
          <c:val>
            <c:numRef>
              <c:f>'Tableau et Graphique'!$E$32:$J$32</c:f>
              <c:numCache>
                <c:formatCode>0.00</c:formatCode>
                <c:ptCount val="6"/>
                <c:pt idx="0" formatCode="General">
                  <c:v>1500</c:v>
                </c:pt>
                <c:pt idx="1">
                  <c:v>1515</c:v>
                </c:pt>
                <c:pt idx="2">
                  <c:v>1545.3</c:v>
                </c:pt>
                <c:pt idx="3">
                  <c:v>1576.2059999999999</c:v>
                </c:pt>
                <c:pt idx="4">
                  <c:v>1655.0163</c:v>
                </c:pt>
                <c:pt idx="5">
                  <c:v>1737.7671150000001</c:v>
                </c:pt>
              </c:numCache>
            </c:numRef>
          </c:val>
          <c:smooth val="0"/>
          <c:extLst>
            <c:ext xmlns:c16="http://schemas.microsoft.com/office/drawing/2014/chart" uri="{C3380CC4-5D6E-409C-BE32-E72D297353CC}">
              <c16:uniqueId val="{00000005-9848-4B70-B688-7658B585AF4C}"/>
            </c:ext>
          </c:extLst>
        </c:ser>
        <c:dLbls>
          <c:showLegendKey val="0"/>
          <c:showVal val="0"/>
          <c:showCatName val="0"/>
          <c:showSerName val="0"/>
          <c:showPercent val="0"/>
          <c:showBubbleSize val="0"/>
        </c:dLbls>
        <c:smooth val="0"/>
        <c:axId val="322360850"/>
        <c:axId val="136264435"/>
      </c:lineChart>
      <c:catAx>
        <c:axId val="322360850"/>
        <c:scaling>
          <c:orientation val="minMax"/>
        </c:scaling>
        <c:delete val="0"/>
        <c:axPos val="b"/>
        <c:title>
          <c:tx>
            <c:rich>
              <a:bodyPr/>
              <a:lstStyle/>
              <a:p>
                <a:pPr lvl="0">
                  <a:defRPr b="0">
                    <a:solidFill>
                      <a:srgbClr val="000000"/>
                    </a:solidFill>
                    <a:latin typeface="+mn-lt"/>
                  </a:defRPr>
                </a:pPr>
                <a:r>
                  <a:rPr lang="fr-FR" b="0">
                    <a:solidFill>
                      <a:srgbClr val="000000"/>
                    </a:solidFill>
                    <a:latin typeface="+mn-lt"/>
                  </a:rPr>
                  <a:t>Temps</a:t>
                </a:r>
              </a:p>
            </c:rich>
          </c:tx>
          <c:overlay val="0"/>
        </c:title>
        <c:numFmt formatCode="General" sourceLinked="1"/>
        <c:majorTickMark val="none"/>
        <c:minorTickMark val="none"/>
        <c:tickLblPos val="nextTo"/>
        <c:txPr>
          <a:bodyPr/>
          <a:lstStyle/>
          <a:p>
            <a:pPr lvl="0">
              <a:defRPr b="0">
                <a:solidFill>
                  <a:schemeClr val="lt1"/>
                </a:solidFill>
                <a:latin typeface="+mn-lt"/>
              </a:defRPr>
            </a:pPr>
            <a:endParaRPr lang="fr-FR"/>
          </a:p>
        </c:txPr>
        <c:crossAx val="136264435"/>
        <c:crosses val="autoZero"/>
        <c:auto val="1"/>
        <c:lblAlgn val="ctr"/>
        <c:lblOffset val="100"/>
        <c:noMultiLvlLbl val="1"/>
      </c:catAx>
      <c:valAx>
        <c:axId val="1362644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spPr>
          <a:ln/>
        </c:spPr>
        <c:txPr>
          <a:bodyPr/>
          <a:lstStyle/>
          <a:p>
            <a:pPr lvl="0">
              <a:defRPr b="0">
                <a:solidFill>
                  <a:schemeClr val="lt1"/>
                </a:solidFill>
                <a:latin typeface="+mn-lt"/>
              </a:defRPr>
            </a:pPr>
            <a:endParaRPr lang="fr-FR"/>
          </a:p>
        </c:txPr>
        <c:crossAx val="322360850"/>
        <c:crosses val="autoZero"/>
        <c:crossBetween val="between"/>
      </c:valAx>
    </c:plotArea>
    <c:legend>
      <c:legendPos val="r"/>
      <c:overlay val="0"/>
      <c:txPr>
        <a:bodyPr/>
        <a:lstStyle/>
        <a:p>
          <a:pPr lvl="0">
            <a:defRPr b="0">
              <a:solidFill>
                <a:schemeClr val="lt1"/>
              </a:solidFill>
              <a:latin typeface="+mn-lt"/>
            </a:defRPr>
          </a:pPr>
          <a:endParaRPr lang="fr-FR"/>
        </a:p>
      </c:txPr>
    </c:legend>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0</xdr:colOff>
      <xdr:row>23</xdr:row>
      <xdr:rowOff>190500</xdr:rowOff>
    </xdr:from>
    <xdr:ext cx="7696200" cy="4752975"/>
    <xdr:graphicFrame macro="">
      <xdr:nvGraphicFramePr>
        <xdr:cNvPr id="2" name="Chart 1" title="Graphiqu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9"/>
  <sheetViews>
    <sheetView showGridLines="0" workbookViewId="0">
      <selection sqref="A1:G1"/>
    </sheetView>
  </sheetViews>
  <sheetFormatPr baseColWidth="10" defaultColWidth="14.44140625" defaultRowHeight="15.75" customHeight="1"/>
  <cols>
    <col min="2" max="2" width="25.88671875" customWidth="1"/>
  </cols>
  <sheetData>
    <row r="1" spans="1:7">
      <c r="A1" s="67" t="s">
        <v>0</v>
      </c>
      <c r="B1" s="65"/>
      <c r="C1" s="65"/>
      <c r="D1" s="65"/>
      <c r="E1" s="65"/>
      <c r="F1" s="65"/>
      <c r="G1" s="65"/>
    </row>
    <row r="2" spans="1:7">
      <c r="A2" s="1"/>
      <c r="B2" s="1"/>
      <c r="C2" s="1"/>
      <c r="D2" s="1"/>
      <c r="E2" s="1"/>
      <c r="F2" s="1"/>
      <c r="G2" s="1"/>
    </row>
    <row r="3" spans="1:7">
      <c r="A3" s="68" t="s">
        <v>1</v>
      </c>
      <c r="B3" s="65"/>
      <c r="C3" s="65"/>
      <c r="D3" s="65"/>
      <c r="E3" s="65"/>
      <c r="F3" s="65"/>
      <c r="G3" s="65"/>
    </row>
    <row r="4" spans="1:7">
      <c r="A4" s="69" t="s">
        <v>2</v>
      </c>
      <c r="B4" s="65"/>
      <c r="C4" s="65"/>
      <c r="D4" s="65"/>
      <c r="E4" s="65"/>
      <c r="F4" s="65"/>
      <c r="G4" s="65"/>
    </row>
    <row r="5" spans="1:7">
      <c r="A5" s="1"/>
      <c r="B5" s="1"/>
      <c r="C5" s="1"/>
      <c r="D5" s="1"/>
      <c r="E5" s="1"/>
      <c r="F5" s="1"/>
      <c r="G5" s="1"/>
    </row>
    <row r="6" spans="1:7">
      <c r="A6" s="64" t="s">
        <v>3</v>
      </c>
      <c r="B6" s="65"/>
      <c r="C6" s="65"/>
      <c r="D6" s="65"/>
      <c r="E6" s="65"/>
      <c r="F6" s="65"/>
      <c r="G6" s="65"/>
    </row>
    <row r="7" spans="1:7">
      <c r="A7" s="70" t="s">
        <v>4</v>
      </c>
      <c r="B7" s="65"/>
      <c r="C7" s="65"/>
      <c r="D7" s="65"/>
      <c r="E7" s="65"/>
      <c r="F7" s="65"/>
      <c r="G7" s="65"/>
    </row>
    <row r="8" spans="1:7">
      <c r="A8" s="1"/>
    </row>
    <row r="9" spans="1:7">
      <c r="A9" s="66" t="s">
        <v>5</v>
      </c>
      <c r="B9" s="65"/>
      <c r="C9" s="65"/>
      <c r="D9" s="65"/>
      <c r="E9" s="65"/>
      <c r="F9" s="65"/>
      <c r="G9" s="65"/>
    </row>
    <row r="10" spans="1:7">
      <c r="A10" s="1"/>
    </row>
    <row r="11" spans="1:7">
      <c r="A11" s="64" t="s">
        <v>6</v>
      </c>
      <c r="B11" s="65"/>
      <c r="C11" s="65"/>
      <c r="D11" s="65"/>
      <c r="E11" s="65"/>
      <c r="F11" s="65"/>
      <c r="G11" s="65"/>
    </row>
    <row r="13" spans="1:7">
      <c r="A13" s="64" t="s">
        <v>7</v>
      </c>
      <c r="B13" s="65"/>
      <c r="C13" s="65"/>
      <c r="D13" s="65"/>
      <c r="E13" s="65"/>
      <c r="F13" s="65"/>
      <c r="G13" s="65"/>
    </row>
    <row r="14" spans="1:7">
      <c r="A14" s="2"/>
      <c r="B14" s="3"/>
      <c r="C14" s="3"/>
    </row>
    <row r="15" spans="1:7">
      <c r="A15" s="64" t="s">
        <v>8</v>
      </c>
      <c r="B15" s="65"/>
      <c r="C15" s="65"/>
      <c r="D15" s="65"/>
      <c r="E15" s="65"/>
      <c r="F15" s="65"/>
      <c r="G15" s="65"/>
    </row>
    <row r="16" spans="1:7">
      <c r="A16" s="66" t="s">
        <v>9</v>
      </c>
      <c r="B16" s="65"/>
      <c r="C16" s="65"/>
      <c r="D16" s="65"/>
      <c r="E16" s="65"/>
      <c r="F16" s="65"/>
      <c r="G16" s="65"/>
    </row>
    <row r="17" spans="1:7">
      <c r="A17" s="66" t="s">
        <v>10</v>
      </c>
      <c r="B17" s="65"/>
      <c r="C17" s="65"/>
      <c r="D17" s="65"/>
      <c r="E17" s="65"/>
      <c r="F17" s="65"/>
      <c r="G17" s="65"/>
    </row>
    <row r="18" spans="1:7">
      <c r="A18" s="66" t="s">
        <v>11</v>
      </c>
      <c r="B18" s="65"/>
      <c r="C18" s="65"/>
      <c r="D18" s="65"/>
      <c r="E18" s="65"/>
      <c r="F18" s="65"/>
      <c r="G18" s="65"/>
    </row>
    <row r="19" spans="1:7">
      <c r="A19" s="66" t="s">
        <v>12</v>
      </c>
      <c r="B19" s="65"/>
      <c r="C19" s="65"/>
      <c r="D19" s="65"/>
      <c r="E19" s="65"/>
      <c r="F19" s="65"/>
      <c r="G19" s="65"/>
    </row>
  </sheetData>
  <mergeCells count="13">
    <mergeCell ref="A19:G19"/>
    <mergeCell ref="A1:G1"/>
    <mergeCell ref="A3:G3"/>
    <mergeCell ref="A4:G4"/>
    <mergeCell ref="A6:G6"/>
    <mergeCell ref="A7:G7"/>
    <mergeCell ref="A9:G9"/>
    <mergeCell ref="A11:G11"/>
    <mergeCell ref="A13:G13"/>
    <mergeCell ref="A15:G15"/>
    <mergeCell ref="A16:G16"/>
    <mergeCell ref="A17:G17"/>
    <mergeCell ref="A18:G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47"/>
  <sheetViews>
    <sheetView showGridLines="0" tabSelected="1" zoomScale="60" zoomScaleNormal="60" workbookViewId="0">
      <pane xSplit="3" ySplit="2" topLeftCell="J3" activePane="bottomRight" state="frozen"/>
      <selection pane="topRight" activeCell="D1" sqref="D1"/>
      <selection pane="bottomLeft" activeCell="A3" sqref="A3"/>
      <selection pane="bottomRight" activeCell="S36" sqref="S36"/>
    </sheetView>
  </sheetViews>
  <sheetFormatPr baseColWidth="10" defaultColWidth="14.44140625" defaultRowHeight="15.75" customHeight="1"/>
  <cols>
    <col min="1" max="1" width="2.109375" customWidth="1"/>
    <col min="2" max="2" width="31.44140625" customWidth="1"/>
    <col min="3" max="3" width="18.88671875" customWidth="1"/>
    <col min="5" max="5" width="22.33203125" customWidth="1"/>
    <col min="9" max="9" width="21.109375" customWidth="1"/>
    <col min="13" max="13" width="20.6640625" customWidth="1"/>
    <col min="17" max="17" width="22" customWidth="1"/>
    <col min="21" max="21" width="21.44140625" customWidth="1"/>
    <col min="25" max="25" width="22.6640625" customWidth="1"/>
  </cols>
  <sheetData>
    <row r="1" spans="1:27">
      <c r="A1" s="4"/>
      <c r="B1" s="4"/>
      <c r="C1" s="5" t="s">
        <v>13</v>
      </c>
      <c r="D1" s="74" t="s">
        <v>14</v>
      </c>
      <c r="E1" s="75"/>
      <c r="F1" s="75"/>
      <c r="G1" s="75"/>
      <c r="H1" s="74" t="s">
        <v>15</v>
      </c>
      <c r="I1" s="75"/>
      <c r="J1" s="75"/>
      <c r="K1" s="75"/>
      <c r="L1" s="74" t="s">
        <v>16</v>
      </c>
      <c r="M1" s="75"/>
      <c r="N1" s="75"/>
      <c r="O1" s="75"/>
      <c r="P1" s="74" t="s">
        <v>17</v>
      </c>
      <c r="Q1" s="75"/>
      <c r="R1" s="75"/>
      <c r="S1" s="75"/>
      <c r="T1" s="74" t="s">
        <v>18</v>
      </c>
      <c r="U1" s="75"/>
      <c r="V1" s="75"/>
      <c r="W1" s="75"/>
      <c r="X1" s="74" t="s">
        <v>19</v>
      </c>
      <c r="Y1" s="75"/>
      <c r="Z1" s="75"/>
      <c r="AA1" s="75"/>
    </row>
    <row r="2" spans="1:27">
      <c r="A2" s="4"/>
      <c r="B2" s="6" t="s">
        <v>20</v>
      </c>
      <c r="C2" s="7" t="s">
        <v>21</v>
      </c>
      <c r="D2" s="8" t="s">
        <v>22</v>
      </c>
      <c r="E2" s="9" t="s">
        <v>23</v>
      </c>
      <c r="F2" s="10" t="s">
        <v>24</v>
      </c>
      <c r="G2" s="11" t="s">
        <v>25</v>
      </c>
      <c r="H2" s="8" t="s">
        <v>22</v>
      </c>
      <c r="I2" s="9" t="s">
        <v>23</v>
      </c>
      <c r="J2" s="10" t="s">
        <v>24</v>
      </c>
      <c r="K2" s="11" t="s">
        <v>25</v>
      </c>
      <c r="L2" s="8" t="s">
        <v>22</v>
      </c>
      <c r="M2" s="9" t="s">
        <v>23</v>
      </c>
      <c r="N2" s="10" t="s">
        <v>24</v>
      </c>
      <c r="O2" s="11" t="s">
        <v>25</v>
      </c>
      <c r="P2" s="8" t="s">
        <v>22</v>
      </c>
      <c r="Q2" s="9" t="s">
        <v>23</v>
      </c>
      <c r="R2" s="10" t="s">
        <v>24</v>
      </c>
      <c r="S2" s="11" t="s">
        <v>25</v>
      </c>
      <c r="T2" s="8" t="s">
        <v>22</v>
      </c>
      <c r="U2" s="9" t="s">
        <v>23</v>
      </c>
      <c r="V2" s="10" t="s">
        <v>24</v>
      </c>
      <c r="W2" s="11" t="s">
        <v>25</v>
      </c>
      <c r="X2" s="8" t="s">
        <v>22</v>
      </c>
      <c r="Y2" s="9" t="s">
        <v>23</v>
      </c>
      <c r="Z2" s="10" t="s">
        <v>24</v>
      </c>
      <c r="AA2" s="11" t="s">
        <v>25</v>
      </c>
    </row>
    <row r="3" spans="1:27">
      <c r="A3" s="12"/>
      <c r="B3" s="13" t="s">
        <v>26</v>
      </c>
      <c r="C3" s="14" t="s">
        <v>27</v>
      </c>
      <c r="D3" s="15">
        <v>1800</v>
      </c>
      <c r="E3" s="16">
        <v>0</v>
      </c>
      <c r="F3" s="17">
        <f t="shared" ref="F3:F23" si="0">PRODUCT(D3:E3)</f>
        <v>0</v>
      </c>
      <c r="G3" s="18">
        <f t="shared" ref="G3:G23" si="1">SUM(D3,F3)</f>
        <v>1800</v>
      </c>
      <c r="H3" s="19">
        <f t="shared" ref="H3:H23" si="2">G3</f>
        <v>1800</v>
      </c>
      <c r="I3" s="16">
        <v>-0.02</v>
      </c>
      <c r="J3" s="20">
        <f t="shared" ref="J3:J23" si="3">PRODUCT(H3:I3)</f>
        <v>-36</v>
      </c>
      <c r="K3" s="18">
        <f t="shared" ref="K3:K23" si="4">SUM(H3,J3)</f>
        <v>1764</v>
      </c>
      <c r="L3" s="19">
        <f t="shared" ref="L3:L23" si="5">K3</f>
        <v>1764</v>
      </c>
      <c r="M3" s="16">
        <v>0.03</v>
      </c>
      <c r="N3" s="17">
        <f t="shared" ref="N3:N23" si="6">PRODUCT(L3:M3)</f>
        <v>52.919999999999995</v>
      </c>
      <c r="O3" s="18">
        <f t="shared" ref="O3:O23" si="7">SUM(L3,N3)</f>
        <v>1816.92</v>
      </c>
      <c r="P3" s="19">
        <f t="shared" ref="P3:P23" si="8">O3</f>
        <v>1816.92</v>
      </c>
      <c r="Q3" s="16">
        <v>0.01</v>
      </c>
      <c r="R3" s="17">
        <f t="shared" ref="R3:R23" si="9">PRODUCT(P3:Q3)</f>
        <v>18.1692</v>
      </c>
      <c r="S3" s="18">
        <f t="shared" ref="S3:S23" si="10">SUM(P3,R3)</f>
        <v>1835.0892000000001</v>
      </c>
      <c r="T3" s="19">
        <f t="shared" ref="T3:T23" si="11">S3</f>
        <v>1835.0892000000001</v>
      </c>
      <c r="U3" s="16">
        <v>0.03</v>
      </c>
      <c r="V3" s="17">
        <f t="shared" ref="V3:V23" si="12">PRODUCT(T3:U3)</f>
        <v>55.052675999999998</v>
      </c>
      <c r="W3" s="18">
        <f t="shared" ref="W3:W23" si="13">SUM(T3,V3)</f>
        <v>1890.1418760000001</v>
      </c>
      <c r="X3" s="19">
        <f t="shared" ref="X3:X23" si="14">W3</f>
        <v>1890.1418760000001</v>
      </c>
      <c r="Y3" s="16">
        <v>-0.04</v>
      </c>
      <c r="Z3" s="17">
        <f t="shared" ref="Z3:Z23" si="15">PRODUCT(X3:Y3)</f>
        <v>-75.605675040000008</v>
      </c>
      <c r="AA3" s="18">
        <f t="shared" ref="AA3:AA23" si="16">SUM(X3,Z3)</f>
        <v>1814.5362009600001</v>
      </c>
    </row>
    <row r="4" spans="1:27">
      <c r="A4" s="12"/>
      <c r="B4" s="21" t="s">
        <v>28</v>
      </c>
      <c r="C4" s="22" t="s">
        <v>29</v>
      </c>
      <c r="D4" s="23">
        <v>2000</v>
      </c>
      <c r="E4" s="24">
        <v>0</v>
      </c>
      <c r="F4" s="25">
        <f t="shared" si="0"/>
        <v>0</v>
      </c>
      <c r="G4" s="26">
        <f t="shared" si="1"/>
        <v>2000</v>
      </c>
      <c r="H4" s="27">
        <f t="shared" si="2"/>
        <v>2000</v>
      </c>
      <c r="I4" s="24">
        <v>0.03</v>
      </c>
      <c r="J4" s="28">
        <f t="shared" si="3"/>
        <v>60</v>
      </c>
      <c r="K4" s="26">
        <f t="shared" si="4"/>
        <v>2060</v>
      </c>
      <c r="L4" s="27">
        <f t="shared" si="5"/>
        <v>2060</v>
      </c>
      <c r="M4" s="24">
        <v>0.01</v>
      </c>
      <c r="N4" s="25">
        <f t="shared" si="6"/>
        <v>20.6</v>
      </c>
      <c r="O4" s="26">
        <f t="shared" si="7"/>
        <v>2080.6</v>
      </c>
      <c r="P4" s="27">
        <f t="shared" si="8"/>
        <v>2080.6</v>
      </c>
      <c r="Q4" s="24">
        <v>-0.04</v>
      </c>
      <c r="R4" s="25">
        <f t="shared" si="9"/>
        <v>-83.224000000000004</v>
      </c>
      <c r="S4" s="26">
        <f t="shared" si="10"/>
        <v>1997.376</v>
      </c>
      <c r="T4" s="27">
        <f t="shared" si="11"/>
        <v>1997.376</v>
      </c>
      <c r="U4" s="24">
        <v>-0.03</v>
      </c>
      <c r="V4" s="25">
        <f t="shared" si="12"/>
        <v>-59.921279999999996</v>
      </c>
      <c r="W4" s="26">
        <f t="shared" si="13"/>
        <v>1937.45472</v>
      </c>
      <c r="X4" s="27">
        <f t="shared" si="14"/>
        <v>1937.45472</v>
      </c>
      <c r="Y4" s="24">
        <v>0</v>
      </c>
      <c r="Z4" s="25">
        <f t="shared" si="15"/>
        <v>0</v>
      </c>
      <c r="AA4" s="26">
        <f t="shared" si="16"/>
        <v>1937.45472</v>
      </c>
    </row>
    <row r="5" spans="1:27">
      <c r="A5" s="12"/>
      <c r="B5" s="13" t="s">
        <v>30</v>
      </c>
      <c r="C5" s="14" t="s">
        <v>31</v>
      </c>
      <c r="D5" s="15"/>
      <c r="E5" s="16"/>
      <c r="F5" s="17">
        <f t="shared" si="0"/>
        <v>0</v>
      </c>
      <c r="G5" s="18">
        <f t="shared" si="1"/>
        <v>0</v>
      </c>
      <c r="H5" s="19">
        <f t="shared" si="2"/>
        <v>0</v>
      </c>
      <c r="I5" s="16"/>
      <c r="J5" s="20">
        <f t="shared" si="3"/>
        <v>0</v>
      </c>
      <c r="K5" s="18">
        <f t="shared" si="4"/>
        <v>0</v>
      </c>
      <c r="L5" s="19">
        <f t="shared" si="5"/>
        <v>0</v>
      </c>
      <c r="M5" s="16"/>
      <c r="N5" s="17">
        <f t="shared" si="6"/>
        <v>0</v>
      </c>
      <c r="O5" s="18">
        <f t="shared" si="7"/>
        <v>0</v>
      </c>
      <c r="P5" s="19">
        <f t="shared" si="8"/>
        <v>0</v>
      </c>
      <c r="Q5" s="16"/>
      <c r="R5" s="17">
        <f t="shared" si="9"/>
        <v>0</v>
      </c>
      <c r="S5" s="18">
        <f t="shared" si="10"/>
        <v>0</v>
      </c>
      <c r="T5" s="19">
        <f t="shared" si="11"/>
        <v>0</v>
      </c>
      <c r="U5" s="16"/>
      <c r="V5" s="17">
        <f t="shared" si="12"/>
        <v>0</v>
      </c>
      <c r="W5" s="18">
        <f t="shared" si="13"/>
        <v>0</v>
      </c>
      <c r="X5" s="19">
        <f t="shared" si="14"/>
        <v>0</v>
      </c>
      <c r="Y5" s="16"/>
      <c r="Z5" s="17">
        <f t="shared" si="15"/>
        <v>0</v>
      </c>
      <c r="AA5" s="18">
        <f t="shared" si="16"/>
        <v>0</v>
      </c>
    </row>
    <row r="6" spans="1:27">
      <c r="A6" s="12"/>
      <c r="B6" s="21" t="s">
        <v>32</v>
      </c>
      <c r="C6" s="29" t="s">
        <v>33</v>
      </c>
      <c r="D6" s="23"/>
      <c r="E6" s="24"/>
      <c r="F6" s="25">
        <f t="shared" si="0"/>
        <v>0</v>
      </c>
      <c r="G6" s="26">
        <f t="shared" si="1"/>
        <v>0</v>
      </c>
      <c r="H6" s="27">
        <f t="shared" si="2"/>
        <v>0</v>
      </c>
      <c r="I6" s="24"/>
      <c r="J6" s="28">
        <f t="shared" si="3"/>
        <v>0</v>
      </c>
      <c r="K6" s="26">
        <f t="shared" si="4"/>
        <v>0</v>
      </c>
      <c r="L6" s="27">
        <f t="shared" si="5"/>
        <v>0</v>
      </c>
      <c r="M6" s="24"/>
      <c r="N6" s="25">
        <f t="shared" si="6"/>
        <v>0</v>
      </c>
      <c r="O6" s="26">
        <f t="shared" si="7"/>
        <v>0</v>
      </c>
      <c r="P6" s="27">
        <f t="shared" si="8"/>
        <v>0</v>
      </c>
      <c r="Q6" s="24"/>
      <c r="R6" s="25">
        <f t="shared" si="9"/>
        <v>0</v>
      </c>
      <c r="S6" s="26">
        <f t="shared" si="10"/>
        <v>0</v>
      </c>
      <c r="T6" s="27">
        <f t="shared" si="11"/>
        <v>0</v>
      </c>
      <c r="U6" s="24"/>
      <c r="V6" s="25">
        <f t="shared" si="12"/>
        <v>0</v>
      </c>
      <c r="W6" s="26">
        <f t="shared" si="13"/>
        <v>0</v>
      </c>
      <c r="X6" s="27">
        <f t="shared" si="14"/>
        <v>0</v>
      </c>
      <c r="Y6" s="24"/>
      <c r="Z6" s="25">
        <f t="shared" si="15"/>
        <v>0</v>
      </c>
      <c r="AA6" s="26">
        <f t="shared" si="16"/>
        <v>0</v>
      </c>
    </row>
    <row r="7" spans="1:27">
      <c r="A7" s="12"/>
      <c r="B7" s="13" t="s">
        <v>34</v>
      </c>
      <c r="C7" s="30" t="s">
        <v>35</v>
      </c>
      <c r="D7" s="15"/>
      <c r="E7" s="31"/>
      <c r="F7" s="17">
        <f t="shared" si="0"/>
        <v>0</v>
      </c>
      <c r="G7" s="18">
        <f t="shared" si="1"/>
        <v>0</v>
      </c>
      <c r="H7" s="19">
        <f t="shared" si="2"/>
        <v>0</v>
      </c>
      <c r="I7" s="31"/>
      <c r="J7" s="20">
        <f t="shared" si="3"/>
        <v>0</v>
      </c>
      <c r="K7" s="18">
        <f t="shared" si="4"/>
        <v>0</v>
      </c>
      <c r="L7" s="19">
        <f t="shared" si="5"/>
        <v>0</v>
      </c>
      <c r="M7" s="31"/>
      <c r="N7" s="17">
        <f t="shared" si="6"/>
        <v>0</v>
      </c>
      <c r="O7" s="18">
        <f t="shared" si="7"/>
        <v>0</v>
      </c>
      <c r="P7" s="19">
        <f t="shared" si="8"/>
        <v>0</v>
      </c>
      <c r="Q7" s="31"/>
      <c r="R7" s="17">
        <f t="shared" si="9"/>
        <v>0</v>
      </c>
      <c r="S7" s="18">
        <f t="shared" si="10"/>
        <v>0</v>
      </c>
      <c r="T7" s="19">
        <f t="shared" si="11"/>
        <v>0</v>
      </c>
      <c r="U7" s="31"/>
      <c r="V7" s="17">
        <f t="shared" si="12"/>
        <v>0</v>
      </c>
      <c r="W7" s="18">
        <f t="shared" si="13"/>
        <v>0</v>
      </c>
      <c r="X7" s="19">
        <f t="shared" si="14"/>
        <v>0</v>
      </c>
      <c r="Y7" s="31"/>
      <c r="Z7" s="17">
        <f t="shared" si="15"/>
        <v>0</v>
      </c>
      <c r="AA7" s="18">
        <f t="shared" si="16"/>
        <v>0</v>
      </c>
    </row>
    <row r="8" spans="1:27">
      <c r="A8" s="12"/>
      <c r="B8" s="21" t="s">
        <v>36</v>
      </c>
      <c r="C8" s="29" t="s">
        <v>37</v>
      </c>
      <c r="D8" s="32"/>
      <c r="E8" s="33"/>
      <c r="F8" s="25">
        <f t="shared" si="0"/>
        <v>0</v>
      </c>
      <c r="G8" s="26">
        <f t="shared" si="1"/>
        <v>0</v>
      </c>
      <c r="H8" s="27">
        <f t="shared" si="2"/>
        <v>0</v>
      </c>
      <c r="I8" s="33"/>
      <c r="J8" s="28">
        <f t="shared" si="3"/>
        <v>0</v>
      </c>
      <c r="K8" s="26">
        <f t="shared" si="4"/>
        <v>0</v>
      </c>
      <c r="L8" s="27">
        <f t="shared" si="5"/>
        <v>0</v>
      </c>
      <c r="M8" s="33"/>
      <c r="N8" s="25">
        <f t="shared" si="6"/>
        <v>0</v>
      </c>
      <c r="O8" s="26">
        <f t="shared" si="7"/>
        <v>0</v>
      </c>
      <c r="P8" s="27">
        <f t="shared" si="8"/>
        <v>0</v>
      </c>
      <c r="Q8" s="33"/>
      <c r="R8" s="25">
        <f t="shared" si="9"/>
        <v>0</v>
      </c>
      <c r="S8" s="26">
        <f t="shared" si="10"/>
        <v>0</v>
      </c>
      <c r="T8" s="27">
        <f t="shared" si="11"/>
        <v>0</v>
      </c>
      <c r="U8" s="33"/>
      <c r="V8" s="25">
        <f t="shared" si="12"/>
        <v>0</v>
      </c>
      <c r="W8" s="26">
        <f t="shared" si="13"/>
        <v>0</v>
      </c>
      <c r="X8" s="27">
        <f t="shared" si="14"/>
        <v>0</v>
      </c>
      <c r="Y8" s="33"/>
      <c r="Z8" s="25">
        <f t="shared" si="15"/>
        <v>0</v>
      </c>
      <c r="AA8" s="26">
        <f t="shared" si="16"/>
        <v>0</v>
      </c>
    </row>
    <row r="9" spans="1:27">
      <c r="A9" s="12"/>
      <c r="B9" s="13" t="s">
        <v>38</v>
      </c>
      <c r="C9" s="30" t="s">
        <v>39</v>
      </c>
      <c r="D9" s="34"/>
      <c r="E9" s="31"/>
      <c r="F9" s="17">
        <f t="shared" si="0"/>
        <v>0</v>
      </c>
      <c r="G9" s="18">
        <f t="shared" si="1"/>
        <v>0</v>
      </c>
      <c r="H9" s="19">
        <f t="shared" si="2"/>
        <v>0</v>
      </c>
      <c r="I9" s="31"/>
      <c r="J9" s="20">
        <f t="shared" si="3"/>
        <v>0</v>
      </c>
      <c r="K9" s="18">
        <f t="shared" si="4"/>
        <v>0</v>
      </c>
      <c r="L9" s="19">
        <f t="shared" si="5"/>
        <v>0</v>
      </c>
      <c r="M9" s="31"/>
      <c r="N9" s="17">
        <f t="shared" si="6"/>
        <v>0</v>
      </c>
      <c r="O9" s="18">
        <f t="shared" si="7"/>
        <v>0</v>
      </c>
      <c r="P9" s="19">
        <f t="shared" si="8"/>
        <v>0</v>
      </c>
      <c r="Q9" s="31"/>
      <c r="R9" s="17">
        <f t="shared" si="9"/>
        <v>0</v>
      </c>
      <c r="S9" s="18">
        <f t="shared" si="10"/>
        <v>0</v>
      </c>
      <c r="T9" s="19">
        <f t="shared" si="11"/>
        <v>0</v>
      </c>
      <c r="U9" s="31"/>
      <c r="V9" s="17">
        <f t="shared" si="12"/>
        <v>0</v>
      </c>
      <c r="W9" s="18">
        <f t="shared" si="13"/>
        <v>0</v>
      </c>
      <c r="X9" s="19">
        <f t="shared" si="14"/>
        <v>0</v>
      </c>
      <c r="Y9" s="31"/>
      <c r="Z9" s="17">
        <f t="shared" si="15"/>
        <v>0</v>
      </c>
      <c r="AA9" s="18">
        <f t="shared" si="16"/>
        <v>0</v>
      </c>
    </row>
    <row r="10" spans="1:27">
      <c r="A10" s="12"/>
      <c r="B10" s="21" t="s">
        <v>40</v>
      </c>
      <c r="C10" s="29" t="s">
        <v>41</v>
      </c>
      <c r="D10" s="23">
        <v>2500</v>
      </c>
      <c r="E10" s="24">
        <v>0</v>
      </c>
      <c r="F10" s="25">
        <f t="shared" si="0"/>
        <v>0</v>
      </c>
      <c r="G10" s="26">
        <f t="shared" si="1"/>
        <v>2500</v>
      </c>
      <c r="H10" s="27">
        <f t="shared" si="2"/>
        <v>2500</v>
      </c>
      <c r="I10" s="24">
        <v>0.05</v>
      </c>
      <c r="J10" s="28">
        <f t="shared" si="3"/>
        <v>125</v>
      </c>
      <c r="K10" s="26">
        <f t="shared" si="4"/>
        <v>2625</v>
      </c>
      <c r="L10" s="27">
        <f t="shared" si="5"/>
        <v>2625</v>
      </c>
      <c r="M10" s="24">
        <v>-0.04</v>
      </c>
      <c r="N10" s="25">
        <f t="shared" si="6"/>
        <v>-105</v>
      </c>
      <c r="O10" s="26">
        <f t="shared" si="7"/>
        <v>2520</v>
      </c>
      <c r="P10" s="27">
        <f t="shared" si="8"/>
        <v>2520</v>
      </c>
      <c r="Q10" s="24">
        <v>-0.01</v>
      </c>
      <c r="R10" s="25">
        <f t="shared" si="9"/>
        <v>-25.2</v>
      </c>
      <c r="S10" s="26">
        <f t="shared" si="10"/>
        <v>2494.8000000000002</v>
      </c>
      <c r="T10" s="27">
        <f t="shared" si="11"/>
        <v>2494.8000000000002</v>
      </c>
      <c r="U10" s="24">
        <v>-0.02</v>
      </c>
      <c r="V10" s="25">
        <f t="shared" si="12"/>
        <v>-49.896000000000008</v>
      </c>
      <c r="W10" s="26">
        <f t="shared" si="13"/>
        <v>2444.904</v>
      </c>
      <c r="X10" s="27">
        <f t="shared" si="14"/>
        <v>2444.904</v>
      </c>
      <c r="Y10" s="24">
        <v>0.05</v>
      </c>
      <c r="Z10" s="25">
        <f t="shared" si="15"/>
        <v>122.24520000000001</v>
      </c>
      <c r="AA10" s="26">
        <f t="shared" si="16"/>
        <v>2567.1491999999998</v>
      </c>
    </row>
    <row r="11" spans="1:27">
      <c r="A11" s="12"/>
      <c r="B11" s="13" t="s">
        <v>42</v>
      </c>
      <c r="C11" s="30" t="s">
        <v>43</v>
      </c>
      <c r="D11" s="34"/>
      <c r="E11" s="31"/>
      <c r="F11" s="17">
        <f t="shared" si="0"/>
        <v>0</v>
      </c>
      <c r="G11" s="18">
        <f t="shared" si="1"/>
        <v>0</v>
      </c>
      <c r="H11" s="19">
        <f t="shared" si="2"/>
        <v>0</v>
      </c>
      <c r="I11" s="31"/>
      <c r="J11" s="20">
        <f t="shared" si="3"/>
        <v>0</v>
      </c>
      <c r="K11" s="18">
        <f t="shared" si="4"/>
        <v>0</v>
      </c>
      <c r="L11" s="19">
        <f t="shared" si="5"/>
        <v>0</v>
      </c>
      <c r="M11" s="31"/>
      <c r="N11" s="17">
        <f t="shared" si="6"/>
        <v>0</v>
      </c>
      <c r="O11" s="18">
        <f t="shared" si="7"/>
        <v>0</v>
      </c>
      <c r="P11" s="19">
        <f t="shared" si="8"/>
        <v>0</v>
      </c>
      <c r="Q11" s="31"/>
      <c r="R11" s="17">
        <f t="shared" si="9"/>
        <v>0</v>
      </c>
      <c r="S11" s="18">
        <f t="shared" si="10"/>
        <v>0</v>
      </c>
      <c r="T11" s="19">
        <f t="shared" si="11"/>
        <v>0</v>
      </c>
      <c r="U11" s="31"/>
      <c r="V11" s="17">
        <f t="shared" si="12"/>
        <v>0</v>
      </c>
      <c r="W11" s="18">
        <f t="shared" si="13"/>
        <v>0</v>
      </c>
      <c r="X11" s="19">
        <f t="shared" si="14"/>
        <v>0</v>
      </c>
      <c r="Y11" s="31"/>
      <c r="Z11" s="17">
        <f t="shared" si="15"/>
        <v>0</v>
      </c>
      <c r="AA11" s="18">
        <f t="shared" si="16"/>
        <v>0</v>
      </c>
    </row>
    <row r="12" spans="1:27">
      <c r="A12" s="12"/>
      <c r="B12" s="21" t="s">
        <v>44</v>
      </c>
      <c r="C12" s="29" t="s">
        <v>45</v>
      </c>
      <c r="D12" s="23">
        <v>1000</v>
      </c>
      <c r="E12" s="24">
        <v>0</v>
      </c>
      <c r="F12" s="25">
        <f t="shared" si="0"/>
        <v>0</v>
      </c>
      <c r="G12" s="26">
        <f t="shared" si="1"/>
        <v>1000</v>
      </c>
      <c r="H12" s="27">
        <f t="shared" si="2"/>
        <v>1000</v>
      </c>
      <c r="I12" s="24">
        <v>-0.01</v>
      </c>
      <c r="J12" s="28">
        <f t="shared" si="3"/>
        <v>-10</v>
      </c>
      <c r="K12" s="26">
        <f t="shared" si="4"/>
        <v>990</v>
      </c>
      <c r="L12" s="27">
        <f t="shared" si="5"/>
        <v>990</v>
      </c>
      <c r="M12" s="24">
        <v>0.04</v>
      </c>
      <c r="N12" s="25">
        <f t="shared" si="6"/>
        <v>39.6</v>
      </c>
      <c r="O12" s="26">
        <f t="shared" si="7"/>
        <v>1029.5999999999999</v>
      </c>
      <c r="P12" s="27">
        <f t="shared" si="8"/>
        <v>1029.5999999999999</v>
      </c>
      <c r="Q12" s="24">
        <v>0.04</v>
      </c>
      <c r="R12" s="25">
        <f t="shared" si="9"/>
        <v>41.183999999999997</v>
      </c>
      <c r="S12" s="26">
        <f t="shared" si="10"/>
        <v>1070.7839999999999</v>
      </c>
      <c r="T12" s="27">
        <f t="shared" si="11"/>
        <v>1070.7839999999999</v>
      </c>
      <c r="U12" s="24">
        <v>0.05</v>
      </c>
      <c r="V12" s="25">
        <f t="shared" si="12"/>
        <v>53.539199999999994</v>
      </c>
      <c r="W12" s="26">
        <f t="shared" si="13"/>
        <v>1124.3231999999998</v>
      </c>
      <c r="X12" s="27">
        <f t="shared" si="14"/>
        <v>1124.3231999999998</v>
      </c>
      <c r="Y12" s="24">
        <v>0.03</v>
      </c>
      <c r="Z12" s="25">
        <f t="shared" si="15"/>
        <v>33.72969599999999</v>
      </c>
      <c r="AA12" s="26">
        <f t="shared" si="16"/>
        <v>1158.0528959999997</v>
      </c>
    </row>
    <row r="13" spans="1:27">
      <c r="A13" s="12"/>
      <c r="B13" s="13" t="s">
        <v>46</v>
      </c>
      <c r="C13" s="30" t="s">
        <v>47</v>
      </c>
      <c r="D13" s="34"/>
      <c r="E13" s="31"/>
      <c r="F13" s="17">
        <f t="shared" si="0"/>
        <v>0</v>
      </c>
      <c r="G13" s="18">
        <f t="shared" si="1"/>
        <v>0</v>
      </c>
      <c r="H13" s="19">
        <f t="shared" si="2"/>
        <v>0</v>
      </c>
      <c r="I13" s="31"/>
      <c r="J13" s="20">
        <f t="shared" si="3"/>
        <v>0</v>
      </c>
      <c r="K13" s="18">
        <f t="shared" si="4"/>
        <v>0</v>
      </c>
      <c r="L13" s="19">
        <f t="shared" si="5"/>
        <v>0</v>
      </c>
      <c r="M13" s="31"/>
      <c r="N13" s="17">
        <f t="shared" si="6"/>
        <v>0</v>
      </c>
      <c r="O13" s="18">
        <f t="shared" si="7"/>
        <v>0</v>
      </c>
      <c r="P13" s="19">
        <f t="shared" si="8"/>
        <v>0</v>
      </c>
      <c r="Q13" s="31"/>
      <c r="R13" s="17">
        <f t="shared" si="9"/>
        <v>0</v>
      </c>
      <c r="S13" s="18">
        <f t="shared" si="10"/>
        <v>0</v>
      </c>
      <c r="T13" s="19">
        <f t="shared" si="11"/>
        <v>0</v>
      </c>
      <c r="U13" s="31"/>
      <c r="V13" s="17">
        <f t="shared" si="12"/>
        <v>0</v>
      </c>
      <c r="W13" s="18">
        <f t="shared" si="13"/>
        <v>0</v>
      </c>
      <c r="X13" s="19">
        <f t="shared" si="14"/>
        <v>0</v>
      </c>
      <c r="Y13" s="31"/>
      <c r="Z13" s="17">
        <f t="shared" si="15"/>
        <v>0</v>
      </c>
      <c r="AA13" s="18">
        <f t="shared" si="16"/>
        <v>0</v>
      </c>
    </row>
    <row r="14" spans="1:27">
      <c r="A14" s="12"/>
      <c r="B14" s="21" t="s">
        <v>48</v>
      </c>
      <c r="C14" s="29" t="s">
        <v>49</v>
      </c>
      <c r="D14" s="32"/>
      <c r="E14" s="33"/>
      <c r="F14" s="25">
        <f t="shared" si="0"/>
        <v>0</v>
      </c>
      <c r="G14" s="26">
        <f t="shared" si="1"/>
        <v>0</v>
      </c>
      <c r="H14" s="27">
        <f t="shared" si="2"/>
        <v>0</v>
      </c>
      <c r="I14" s="33"/>
      <c r="J14" s="28">
        <f t="shared" si="3"/>
        <v>0</v>
      </c>
      <c r="K14" s="26">
        <f t="shared" si="4"/>
        <v>0</v>
      </c>
      <c r="L14" s="27">
        <f t="shared" si="5"/>
        <v>0</v>
      </c>
      <c r="M14" s="33"/>
      <c r="N14" s="25">
        <f t="shared" si="6"/>
        <v>0</v>
      </c>
      <c r="O14" s="26">
        <f t="shared" si="7"/>
        <v>0</v>
      </c>
      <c r="P14" s="27">
        <f t="shared" si="8"/>
        <v>0</v>
      </c>
      <c r="Q14" s="33"/>
      <c r="R14" s="25">
        <f t="shared" si="9"/>
        <v>0</v>
      </c>
      <c r="S14" s="26">
        <f t="shared" si="10"/>
        <v>0</v>
      </c>
      <c r="T14" s="27">
        <f t="shared" si="11"/>
        <v>0</v>
      </c>
      <c r="U14" s="33"/>
      <c r="V14" s="25">
        <f t="shared" si="12"/>
        <v>0</v>
      </c>
      <c r="W14" s="26">
        <f t="shared" si="13"/>
        <v>0</v>
      </c>
      <c r="X14" s="27">
        <f t="shared" si="14"/>
        <v>0</v>
      </c>
      <c r="Y14" s="33"/>
      <c r="Z14" s="25">
        <f t="shared" si="15"/>
        <v>0</v>
      </c>
      <c r="AA14" s="26">
        <f t="shared" si="16"/>
        <v>0</v>
      </c>
    </row>
    <row r="15" spans="1:27">
      <c r="A15" s="12"/>
      <c r="B15" s="13" t="s">
        <v>50</v>
      </c>
      <c r="C15" s="30" t="s">
        <v>51</v>
      </c>
      <c r="D15" s="35">
        <v>1200</v>
      </c>
      <c r="E15" s="16">
        <v>0</v>
      </c>
      <c r="F15" s="17">
        <f t="shared" si="0"/>
        <v>0</v>
      </c>
      <c r="G15" s="18">
        <f t="shared" si="1"/>
        <v>1200</v>
      </c>
      <c r="H15" s="19">
        <f t="shared" si="2"/>
        <v>1200</v>
      </c>
      <c r="I15" s="16">
        <v>-0.04</v>
      </c>
      <c r="J15" s="20">
        <f t="shared" si="3"/>
        <v>-48</v>
      </c>
      <c r="K15" s="18">
        <f t="shared" si="4"/>
        <v>1152</v>
      </c>
      <c r="L15" s="19">
        <f t="shared" si="5"/>
        <v>1152</v>
      </c>
      <c r="M15" s="16">
        <v>0</v>
      </c>
      <c r="N15" s="17">
        <f t="shared" si="6"/>
        <v>0</v>
      </c>
      <c r="O15" s="18">
        <f t="shared" si="7"/>
        <v>1152</v>
      </c>
      <c r="P15" s="19">
        <f t="shared" si="8"/>
        <v>1152</v>
      </c>
      <c r="Q15" s="16">
        <v>0.05</v>
      </c>
      <c r="R15" s="17">
        <f t="shared" si="9"/>
        <v>57.6</v>
      </c>
      <c r="S15" s="18">
        <f t="shared" si="10"/>
        <v>1209.5999999999999</v>
      </c>
      <c r="T15" s="19">
        <f t="shared" si="11"/>
        <v>1209.5999999999999</v>
      </c>
      <c r="U15" s="16">
        <v>-0.01</v>
      </c>
      <c r="V15" s="17">
        <f t="shared" si="12"/>
        <v>-12.096</v>
      </c>
      <c r="W15" s="18">
        <f t="shared" si="13"/>
        <v>1197.5039999999999</v>
      </c>
      <c r="X15" s="19">
        <f t="shared" si="14"/>
        <v>1197.5039999999999</v>
      </c>
      <c r="Y15" s="16">
        <v>0.03</v>
      </c>
      <c r="Z15" s="17">
        <f t="shared" si="15"/>
        <v>35.925119999999993</v>
      </c>
      <c r="AA15" s="18">
        <f t="shared" si="16"/>
        <v>1233.4291199999998</v>
      </c>
    </row>
    <row r="16" spans="1:27">
      <c r="A16" s="12"/>
      <c r="B16" s="21" t="s">
        <v>52</v>
      </c>
      <c r="C16" s="29" t="s">
        <v>53</v>
      </c>
      <c r="D16" s="32"/>
      <c r="E16" s="33"/>
      <c r="F16" s="25">
        <f t="shared" si="0"/>
        <v>0</v>
      </c>
      <c r="G16" s="26">
        <f t="shared" si="1"/>
        <v>0</v>
      </c>
      <c r="H16" s="27">
        <f t="shared" si="2"/>
        <v>0</v>
      </c>
      <c r="I16" s="33"/>
      <c r="J16" s="28">
        <f t="shared" si="3"/>
        <v>0</v>
      </c>
      <c r="K16" s="26">
        <f t="shared" si="4"/>
        <v>0</v>
      </c>
      <c r="L16" s="27">
        <f t="shared" si="5"/>
        <v>0</v>
      </c>
      <c r="M16" s="33"/>
      <c r="N16" s="25">
        <f t="shared" si="6"/>
        <v>0</v>
      </c>
      <c r="O16" s="26">
        <f t="shared" si="7"/>
        <v>0</v>
      </c>
      <c r="P16" s="27">
        <f t="shared" si="8"/>
        <v>0</v>
      </c>
      <c r="Q16" s="33"/>
      <c r="R16" s="25">
        <f t="shared" si="9"/>
        <v>0</v>
      </c>
      <c r="S16" s="26">
        <f t="shared" si="10"/>
        <v>0</v>
      </c>
      <c r="T16" s="27">
        <f t="shared" si="11"/>
        <v>0</v>
      </c>
      <c r="U16" s="33"/>
      <c r="V16" s="25">
        <f t="shared" si="12"/>
        <v>0</v>
      </c>
      <c r="W16" s="26">
        <f t="shared" si="13"/>
        <v>0</v>
      </c>
      <c r="X16" s="27">
        <f t="shared" si="14"/>
        <v>0</v>
      </c>
      <c r="Y16" s="33"/>
      <c r="Z16" s="25">
        <f t="shared" si="15"/>
        <v>0</v>
      </c>
      <c r="AA16" s="26">
        <f t="shared" si="16"/>
        <v>0</v>
      </c>
    </row>
    <row r="17" spans="1:27">
      <c r="A17" s="12"/>
      <c r="B17" s="13" t="s">
        <v>54</v>
      </c>
      <c r="C17" s="30" t="s">
        <v>55</v>
      </c>
      <c r="D17" s="34"/>
      <c r="E17" s="31"/>
      <c r="F17" s="17">
        <f t="shared" si="0"/>
        <v>0</v>
      </c>
      <c r="G17" s="18">
        <f t="shared" si="1"/>
        <v>0</v>
      </c>
      <c r="H17" s="19">
        <f t="shared" si="2"/>
        <v>0</v>
      </c>
      <c r="I17" s="31"/>
      <c r="J17" s="20">
        <f t="shared" si="3"/>
        <v>0</v>
      </c>
      <c r="K17" s="18">
        <f t="shared" si="4"/>
        <v>0</v>
      </c>
      <c r="L17" s="19">
        <f t="shared" si="5"/>
        <v>0</v>
      </c>
      <c r="M17" s="31"/>
      <c r="N17" s="17">
        <f t="shared" si="6"/>
        <v>0</v>
      </c>
      <c r="O17" s="18">
        <f t="shared" si="7"/>
        <v>0</v>
      </c>
      <c r="P17" s="19">
        <f t="shared" si="8"/>
        <v>0</v>
      </c>
      <c r="Q17" s="31"/>
      <c r="R17" s="17">
        <f t="shared" si="9"/>
        <v>0</v>
      </c>
      <c r="S17" s="18">
        <f t="shared" si="10"/>
        <v>0</v>
      </c>
      <c r="T17" s="19">
        <f t="shared" si="11"/>
        <v>0</v>
      </c>
      <c r="U17" s="31"/>
      <c r="V17" s="17">
        <f t="shared" si="12"/>
        <v>0</v>
      </c>
      <c r="W17" s="18">
        <f t="shared" si="13"/>
        <v>0</v>
      </c>
      <c r="X17" s="19">
        <f t="shared" si="14"/>
        <v>0</v>
      </c>
      <c r="Y17" s="31"/>
      <c r="Z17" s="17">
        <f t="shared" si="15"/>
        <v>0</v>
      </c>
      <c r="AA17" s="18">
        <f t="shared" si="16"/>
        <v>0</v>
      </c>
    </row>
    <row r="18" spans="1:27">
      <c r="A18" s="12"/>
      <c r="B18" s="21" t="s">
        <v>56</v>
      </c>
      <c r="C18" s="29" t="s">
        <v>57</v>
      </c>
      <c r="D18" s="32"/>
      <c r="E18" s="33"/>
      <c r="F18" s="25">
        <f t="shared" si="0"/>
        <v>0</v>
      </c>
      <c r="G18" s="26">
        <f t="shared" si="1"/>
        <v>0</v>
      </c>
      <c r="H18" s="27">
        <f t="shared" si="2"/>
        <v>0</v>
      </c>
      <c r="I18" s="33"/>
      <c r="J18" s="28">
        <f t="shared" si="3"/>
        <v>0</v>
      </c>
      <c r="K18" s="26">
        <f t="shared" si="4"/>
        <v>0</v>
      </c>
      <c r="L18" s="27">
        <f t="shared" si="5"/>
        <v>0</v>
      </c>
      <c r="M18" s="33"/>
      <c r="N18" s="25">
        <f t="shared" si="6"/>
        <v>0</v>
      </c>
      <c r="O18" s="26">
        <f t="shared" si="7"/>
        <v>0</v>
      </c>
      <c r="P18" s="27">
        <f t="shared" si="8"/>
        <v>0</v>
      </c>
      <c r="Q18" s="33"/>
      <c r="R18" s="25">
        <f t="shared" si="9"/>
        <v>0</v>
      </c>
      <c r="S18" s="26">
        <f t="shared" si="10"/>
        <v>0</v>
      </c>
      <c r="T18" s="27">
        <f t="shared" si="11"/>
        <v>0</v>
      </c>
      <c r="U18" s="33"/>
      <c r="V18" s="25">
        <f t="shared" si="12"/>
        <v>0</v>
      </c>
      <c r="W18" s="26">
        <f t="shared" si="13"/>
        <v>0</v>
      </c>
      <c r="X18" s="27">
        <f t="shared" si="14"/>
        <v>0</v>
      </c>
      <c r="Y18" s="33"/>
      <c r="Z18" s="25">
        <f t="shared" si="15"/>
        <v>0</v>
      </c>
      <c r="AA18" s="26">
        <f t="shared" si="16"/>
        <v>0</v>
      </c>
    </row>
    <row r="19" spans="1:27">
      <c r="A19" s="12"/>
      <c r="B19" s="36" t="s">
        <v>58</v>
      </c>
      <c r="C19" s="30" t="s">
        <v>59</v>
      </c>
      <c r="D19" s="35">
        <v>1500</v>
      </c>
      <c r="E19" s="16">
        <v>0</v>
      </c>
      <c r="F19" s="17">
        <f t="shared" si="0"/>
        <v>0</v>
      </c>
      <c r="G19" s="18">
        <f t="shared" si="1"/>
        <v>1500</v>
      </c>
      <c r="H19" s="19">
        <f t="shared" si="2"/>
        <v>1500</v>
      </c>
      <c r="I19" s="16">
        <v>0.01</v>
      </c>
      <c r="J19" s="20">
        <f t="shared" si="3"/>
        <v>15</v>
      </c>
      <c r="K19" s="18">
        <f t="shared" si="4"/>
        <v>1515</v>
      </c>
      <c r="L19" s="19">
        <f t="shared" si="5"/>
        <v>1515</v>
      </c>
      <c r="M19" s="16">
        <v>0.02</v>
      </c>
      <c r="N19" s="17">
        <f t="shared" si="6"/>
        <v>30.3</v>
      </c>
      <c r="O19" s="18">
        <f t="shared" si="7"/>
        <v>1545.3</v>
      </c>
      <c r="P19" s="19">
        <f t="shared" si="8"/>
        <v>1545.3</v>
      </c>
      <c r="Q19" s="16">
        <v>0.02</v>
      </c>
      <c r="R19" s="17">
        <f t="shared" si="9"/>
        <v>30.905999999999999</v>
      </c>
      <c r="S19" s="18">
        <f t="shared" si="10"/>
        <v>1576.2059999999999</v>
      </c>
      <c r="T19" s="19">
        <f t="shared" si="11"/>
        <v>1576.2059999999999</v>
      </c>
      <c r="U19" s="16">
        <v>0.05</v>
      </c>
      <c r="V19" s="17">
        <f t="shared" si="12"/>
        <v>78.810299999999998</v>
      </c>
      <c r="W19" s="18">
        <f t="shared" si="13"/>
        <v>1655.0163</v>
      </c>
      <c r="X19" s="19">
        <f t="shared" si="14"/>
        <v>1655.0163</v>
      </c>
      <c r="Y19" s="16">
        <v>0.05</v>
      </c>
      <c r="Z19" s="17">
        <f t="shared" si="15"/>
        <v>82.750815000000003</v>
      </c>
      <c r="AA19" s="18">
        <f t="shared" si="16"/>
        <v>1737.7671150000001</v>
      </c>
    </row>
    <row r="20" spans="1:27">
      <c r="A20" s="12"/>
      <c r="B20" s="21" t="s">
        <v>60</v>
      </c>
      <c r="C20" s="29" t="s">
        <v>61</v>
      </c>
      <c r="D20" s="32"/>
      <c r="E20" s="33"/>
      <c r="F20" s="25">
        <f t="shared" si="0"/>
        <v>0</v>
      </c>
      <c r="G20" s="26">
        <f t="shared" si="1"/>
        <v>0</v>
      </c>
      <c r="H20" s="27">
        <f t="shared" si="2"/>
        <v>0</v>
      </c>
      <c r="I20" s="33"/>
      <c r="J20" s="28">
        <f t="shared" si="3"/>
        <v>0</v>
      </c>
      <c r="K20" s="26">
        <f t="shared" si="4"/>
        <v>0</v>
      </c>
      <c r="L20" s="27">
        <f t="shared" si="5"/>
        <v>0</v>
      </c>
      <c r="M20" s="33"/>
      <c r="N20" s="25">
        <f t="shared" si="6"/>
        <v>0</v>
      </c>
      <c r="O20" s="26">
        <f t="shared" si="7"/>
        <v>0</v>
      </c>
      <c r="P20" s="27">
        <f t="shared" si="8"/>
        <v>0</v>
      </c>
      <c r="Q20" s="33"/>
      <c r="R20" s="25">
        <f t="shared" si="9"/>
        <v>0</v>
      </c>
      <c r="S20" s="26">
        <f t="shared" si="10"/>
        <v>0</v>
      </c>
      <c r="T20" s="27">
        <f t="shared" si="11"/>
        <v>0</v>
      </c>
      <c r="U20" s="33"/>
      <c r="V20" s="25">
        <f t="shared" si="12"/>
        <v>0</v>
      </c>
      <c r="W20" s="26">
        <f t="shared" si="13"/>
        <v>0</v>
      </c>
      <c r="X20" s="27">
        <f t="shared" si="14"/>
        <v>0</v>
      </c>
      <c r="Y20" s="33"/>
      <c r="Z20" s="25">
        <f t="shared" si="15"/>
        <v>0</v>
      </c>
      <c r="AA20" s="26">
        <f t="shared" si="16"/>
        <v>0</v>
      </c>
    </row>
    <row r="21" spans="1:27" ht="13.8">
      <c r="A21" s="12"/>
      <c r="B21" s="13" t="s">
        <v>62</v>
      </c>
      <c r="C21" s="30" t="s">
        <v>63</v>
      </c>
      <c r="D21" s="34"/>
      <c r="E21" s="31"/>
      <c r="F21" s="17">
        <f t="shared" si="0"/>
        <v>0</v>
      </c>
      <c r="G21" s="18">
        <f t="shared" si="1"/>
        <v>0</v>
      </c>
      <c r="H21" s="19">
        <f t="shared" si="2"/>
        <v>0</v>
      </c>
      <c r="I21" s="31"/>
      <c r="J21" s="20">
        <f t="shared" si="3"/>
        <v>0</v>
      </c>
      <c r="K21" s="18">
        <f t="shared" si="4"/>
        <v>0</v>
      </c>
      <c r="L21" s="19">
        <f t="shared" si="5"/>
        <v>0</v>
      </c>
      <c r="M21" s="31"/>
      <c r="N21" s="17">
        <f t="shared" si="6"/>
        <v>0</v>
      </c>
      <c r="O21" s="18">
        <f t="shared" si="7"/>
        <v>0</v>
      </c>
      <c r="P21" s="19">
        <f t="shared" si="8"/>
        <v>0</v>
      </c>
      <c r="Q21" s="31"/>
      <c r="R21" s="17">
        <f t="shared" si="9"/>
        <v>0</v>
      </c>
      <c r="S21" s="18">
        <f t="shared" si="10"/>
        <v>0</v>
      </c>
      <c r="T21" s="19">
        <f t="shared" si="11"/>
        <v>0</v>
      </c>
      <c r="U21" s="31"/>
      <c r="V21" s="17">
        <f t="shared" si="12"/>
        <v>0</v>
      </c>
      <c r="W21" s="18">
        <f t="shared" si="13"/>
        <v>0</v>
      </c>
      <c r="X21" s="19">
        <f t="shared" si="14"/>
        <v>0</v>
      </c>
      <c r="Y21" s="31"/>
      <c r="Z21" s="17">
        <f t="shared" si="15"/>
        <v>0</v>
      </c>
      <c r="AA21" s="18">
        <f t="shared" si="16"/>
        <v>0</v>
      </c>
    </row>
    <row r="22" spans="1:27" s="84" customFormat="1" ht="27.6">
      <c r="A22" s="77"/>
      <c r="B22" s="21" t="s">
        <v>64</v>
      </c>
      <c r="C22" s="29" t="s">
        <v>65</v>
      </c>
      <c r="D22" s="78"/>
      <c r="E22" s="79"/>
      <c r="F22" s="80">
        <f t="shared" si="0"/>
        <v>0</v>
      </c>
      <c r="G22" s="81">
        <f t="shared" si="1"/>
        <v>0</v>
      </c>
      <c r="H22" s="82">
        <f t="shared" si="2"/>
        <v>0</v>
      </c>
      <c r="I22" s="79"/>
      <c r="J22" s="83">
        <f t="shared" si="3"/>
        <v>0</v>
      </c>
      <c r="K22" s="81">
        <f t="shared" si="4"/>
        <v>0</v>
      </c>
      <c r="L22" s="82">
        <f t="shared" si="5"/>
        <v>0</v>
      </c>
      <c r="M22" s="79"/>
      <c r="N22" s="80">
        <f t="shared" si="6"/>
        <v>0</v>
      </c>
      <c r="O22" s="81">
        <f t="shared" si="7"/>
        <v>0</v>
      </c>
      <c r="P22" s="82">
        <f t="shared" si="8"/>
        <v>0</v>
      </c>
      <c r="Q22" s="79"/>
      <c r="R22" s="80">
        <f t="shared" si="9"/>
        <v>0</v>
      </c>
      <c r="S22" s="81">
        <f t="shared" si="10"/>
        <v>0</v>
      </c>
      <c r="T22" s="82">
        <f t="shared" si="11"/>
        <v>0</v>
      </c>
      <c r="U22" s="79"/>
      <c r="V22" s="80">
        <f t="shared" si="12"/>
        <v>0</v>
      </c>
      <c r="W22" s="81">
        <f t="shared" si="13"/>
        <v>0</v>
      </c>
      <c r="X22" s="82">
        <f t="shared" si="14"/>
        <v>0</v>
      </c>
      <c r="Y22" s="79"/>
      <c r="Z22" s="80">
        <f t="shared" si="15"/>
        <v>0</v>
      </c>
      <c r="AA22" s="81">
        <f t="shared" si="16"/>
        <v>0</v>
      </c>
    </row>
    <row r="23" spans="1:27" ht="13.8">
      <c r="A23" s="12"/>
      <c r="B23" s="13" t="s">
        <v>66</v>
      </c>
      <c r="C23" s="30" t="s">
        <v>67</v>
      </c>
      <c r="D23" s="37"/>
      <c r="E23" s="31"/>
      <c r="F23" s="17">
        <f t="shared" si="0"/>
        <v>0</v>
      </c>
      <c r="G23" s="38">
        <f t="shared" si="1"/>
        <v>0</v>
      </c>
      <c r="H23" s="38">
        <f t="shared" si="2"/>
        <v>0</v>
      </c>
      <c r="I23" s="31"/>
      <c r="J23" s="20">
        <f t="shared" si="3"/>
        <v>0</v>
      </c>
      <c r="K23" s="39">
        <f t="shared" si="4"/>
        <v>0</v>
      </c>
      <c r="L23" s="40">
        <f t="shared" si="5"/>
        <v>0</v>
      </c>
      <c r="M23" s="41"/>
      <c r="N23" s="42">
        <f t="shared" si="6"/>
        <v>0</v>
      </c>
      <c r="O23" s="39">
        <f t="shared" si="7"/>
        <v>0</v>
      </c>
      <c r="P23" s="40">
        <f t="shared" si="8"/>
        <v>0</v>
      </c>
      <c r="Q23" s="41"/>
      <c r="R23" s="42">
        <f t="shared" si="9"/>
        <v>0</v>
      </c>
      <c r="S23" s="39">
        <f t="shared" si="10"/>
        <v>0</v>
      </c>
      <c r="T23" s="40">
        <f t="shared" si="11"/>
        <v>0</v>
      </c>
      <c r="U23" s="41"/>
      <c r="V23" s="42">
        <f t="shared" si="12"/>
        <v>0</v>
      </c>
      <c r="W23" s="39">
        <f t="shared" si="13"/>
        <v>0</v>
      </c>
      <c r="X23" s="40">
        <f t="shared" si="14"/>
        <v>0</v>
      </c>
      <c r="Y23" s="41"/>
      <c r="Z23" s="42">
        <f t="shared" si="15"/>
        <v>0</v>
      </c>
      <c r="AA23" s="39">
        <f t="shared" si="16"/>
        <v>0</v>
      </c>
    </row>
    <row r="24" spans="1:27">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1:27">
      <c r="A25" s="12"/>
      <c r="B25" s="12"/>
      <c r="C25" s="12"/>
      <c r="D25" s="76" t="s">
        <v>68</v>
      </c>
      <c r="E25" s="65"/>
      <c r="F25" s="65"/>
      <c r="G25" s="65"/>
      <c r="H25" s="65"/>
      <c r="I25" s="65"/>
      <c r="J25" s="65"/>
      <c r="K25" s="12"/>
      <c r="L25" s="12"/>
      <c r="M25" s="12"/>
      <c r="N25" s="12"/>
      <c r="O25" s="12"/>
      <c r="P25" s="12"/>
      <c r="Q25" s="12"/>
      <c r="R25" s="12"/>
      <c r="S25" s="12"/>
      <c r="T25" s="12"/>
      <c r="U25" s="12"/>
      <c r="V25" s="12"/>
      <c r="W25" s="12"/>
      <c r="X25" s="12"/>
      <c r="Y25" s="12"/>
      <c r="Z25" s="12"/>
      <c r="AA25" s="12"/>
    </row>
    <row r="26" spans="1:27">
      <c r="A26" s="12"/>
      <c r="B26" s="12"/>
      <c r="C26" s="12"/>
      <c r="D26" s="43" t="s">
        <v>69</v>
      </c>
      <c r="E26" s="44" t="s">
        <v>14</v>
      </c>
      <c r="F26" s="44" t="s">
        <v>15</v>
      </c>
      <c r="G26" s="44" t="s">
        <v>16</v>
      </c>
      <c r="H26" s="44" t="s">
        <v>17</v>
      </c>
      <c r="I26" s="44" t="s">
        <v>18</v>
      </c>
      <c r="J26" s="44" t="s">
        <v>19</v>
      </c>
      <c r="K26" s="45"/>
      <c r="L26" s="45"/>
      <c r="M26" s="45"/>
      <c r="N26" s="45"/>
      <c r="O26" s="45"/>
      <c r="P26" s="45"/>
      <c r="Q26" s="12"/>
      <c r="R26" s="12"/>
      <c r="S26" s="12"/>
      <c r="T26" s="12"/>
      <c r="U26" s="12"/>
      <c r="V26" s="12"/>
      <c r="W26" s="12"/>
      <c r="X26" s="12"/>
      <c r="Y26" s="12"/>
      <c r="Z26" s="12"/>
      <c r="AA26" s="12"/>
    </row>
    <row r="27" spans="1:27">
      <c r="A27" s="12"/>
      <c r="B27" s="46" t="s">
        <v>70</v>
      </c>
      <c r="C27" s="47">
        <f ca="1">RANDBETWEEN(-4,5)</f>
        <v>-2</v>
      </c>
      <c r="D27" s="48" t="s">
        <v>27</v>
      </c>
      <c r="E27" s="49">
        <f t="shared" ref="E27:E28" si="17">SUM(D3,F3)</f>
        <v>1800</v>
      </c>
      <c r="F27" s="50">
        <f t="shared" ref="F27:F28" si="18">SUM(H3,J3)</f>
        <v>1764</v>
      </c>
      <c r="G27" s="50">
        <f t="shared" ref="G27:G28" si="19">SUM(L3,N3)</f>
        <v>1816.92</v>
      </c>
      <c r="H27" s="50">
        <f>SUM(G3,I3)</f>
        <v>1799.98</v>
      </c>
      <c r="I27" s="50">
        <f>SUM(K3,M3)</f>
        <v>1764.03</v>
      </c>
      <c r="J27" s="50">
        <f>SUM(O3,Q3)</f>
        <v>1816.93</v>
      </c>
      <c r="K27" s="51"/>
      <c r="L27" s="71"/>
      <c r="M27" s="65"/>
      <c r="N27" s="65"/>
      <c r="O27" s="51"/>
      <c r="P27" s="51"/>
      <c r="Q27" s="12"/>
      <c r="R27" s="12"/>
      <c r="S27" s="12"/>
      <c r="T27" s="12"/>
      <c r="U27" s="12"/>
      <c r="V27" s="12"/>
      <c r="W27" s="12"/>
      <c r="X27" s="12"/>
      <c r="Y27" s="12"/>
      <c r="Z27" s="12"/>
      <c r="AA27" s="12"/>
    </row>
    <row r="28" spans="1:27">
      <c r="A28" s="12"/>
      <c r="B28" s="72" t="b">
        <v>0</v>
      </c>
      <c r="C28" s="73"/>
      <c r="D28" s="52" t="s">
        <v>29</v>
      </c>
      <c r="E28" s="53">
        <f t="shared" si="17"/>
        <v>2000</v>
      </c>
      <c r="F28" s="38">
        <f t="shared" si="18"/>
        <v>2060</v>
      </c>
      <c r="G28" s="38">
        <f t="shared" si="19"/>
        <v>2080.6</v>
      </c>
      <c r="H28" s="17">
        <f>SUM(P4,R4)</f>
        <v>1997.376</v>
      </c>
      <c r="I28" s="38">
        <f>SUM(P4,R4)</f>
        <v>1997.376</v>
      </c>
      <c r="J28" s="38">
        <f>SUM(T4,V4)</f>
        <v>1937.45472</v>
      </c>
      <c r="K28" s="51"/>
      <c r="L28" s="54"/>
      <c r="M28" s="54"/>
      <c r="N28" s="54"/>
      <c r="O28" s="55"/>
      <c r="P28" s="55"/>
      <c r="Q28" s="12"/>
      <c r="R28" s="12"/>
      <c r="S28" s="12"/>
      <c r="T28" s="12"/>
      <c r="U28" s="12"/>
      <c r="V28" s="12"/>
      <c r="W28" s="12"/>
      <c r="X28" s="12"/>
      <c r="Y28" s="12"/>
      <c r="Z28" s="12"/>
      <c r="AA28" s="12"/>
    </row>
    <row r="29" spans="1:27">
      <c r="A29" s="12"/>
      <c r="B29" s="56">
        <v>-0.04</v>
      </c>
      <c r="C29" s="12"/>
      <c r="D29" s="57" t="s">
        <v>41</v>
      </c>
      <c r="E29" s="53">
        <f>SUM(D10,F10)</f>
        <v>2500</v>
      </c>
      <c r="F29" s="38">
        <f>SUM(H10,J10)</f>
        <v>2625</v>
      </c>
      <c r="G29" s="38">
        <f>SUM(L10,N10)</f>
        <v>2520</v>
      </c>
      <c r="H29" s="17">
        <f>SUM(L10,N10)</f>
        <v>2520</v>
      </c>
      <c r="I29" s="38">
        <f>SUM(P10,R10)</f>
        <v>2494.8000000000002</v>
      </c>
      <c r="J29" s="38">
        <f>SUM(X10,Z10)</f>
        <v>2567.1491999999998</v>
      </c>
      <c r="K29" s="51"/>
      <c r="L29" s="54"/>
      <c r="M29" s="54"/>
      <c r="N29" s="54"/>
      <c r="O29" s="55"/>
      <c r="P29" s="55"/>
      <c r="Q29" s="12"/>
      <c r="R29" s="12"/>
      <c r="S29" s="12"/>
      <c r="T29" s="12"/>
      <c r="U29" s="12"/>
      <c r="V29" s="12"/>
      <c r="W29" s="12"/>
      <c r="X29" s="12"/>
      <c r="Y29" s="12"/>
      <c r="Z29" s="12"/>
      <c r="AA29" s="12"/>
    </row>
    <row r="30" spans="1:27">
      <c r="A30" s="12"/>
      <c r="B30" s="58">
        <v>-0.03</v>
      </c>
      <c r="C30" s="12"/>
      <c r="D30" s="57" t="s">
        <v>45</v>
      </c>
      <c r="E30" s="53">
        <f>SUM(D12,F12)</f>
        <v>1000</v>
      </c>
      <c r="F30" s="38">
        <f>SUM(H12,J12)</f>
        <v>990</v>
      </c>
      <c r="G30" s="38">
        <f>SUM(L12,N12)</f>
        <v>1029.5999999999999</v>
      </c>
      <c r="H30" s="17">
        <f>SUM(P12,R12)</f>
        <v>1070.7839999999999</v>
      </c>
      <c r="I30" s="38">
        <f>SUM(T12,V12)</f>
        <v>1124.3231999999998</v>
      </c>
      <c r="J30" s="38">
        <f>SUM(X12,Z12)</f>
        <v>1158.0528959999997</v>
      </c>
      <c r="K30" s="51"/>
      <c r="L30" s="54"/>
      <c r="M30" s="54"/>
      <c r="N30" s="54"/>
      <c r="O30" s="55"/>
      <c r="P30" s="55"/>
      <c r="Q30" s="12"/>
      <c r="R30" s="12"/>
      <c r="S30" s="12"/>
      <c r="T30" s="12"/>
      <c r="U30" s="12"/>
      <c r="V30" s="12"/>
      <c r="W30" s="12"/>
      <c r="X30" s="12"/>
      <c r="Y30" s="12"/>
      <c r="Z30" s="12"/>
      <c r="AA30" s="12"/>
    </row>
    <row r="31" spans="1:27">
      <c r="A31" s="12"/>
      <c r="B31" s="59">
        <v>-0.02</v>
      </c>
      <c r="C31" s="12"/>
      <c r="D31" s="57" t="s">
        <v>51</v>
      </c>
      <c r="E31" s="53">
        <f>SUM(D15,F15)</f>
        <v>1200</v>
      </c>
      <c r="F31" s="38">
        <f>SUM(H15,J15)</f>
        <v>1152</v>
      </c>
      <c r="G31" s="38">
        <f>SUM(L15,N15)</f>
        <v>1152</v>
      </c>
      <c r="H31" s="17">
        <f>SUM(P15,R15)</f>
        <v>1209.5999999999999</v>
      </c>
      <c r="I31" s="38">
        <f>SUM(T15,V15)</f>
        <v>1197.5039999999999</v>
      </c>
      <c r="J31" s="38">
        <f>SUM(X15,Z15)</f>
        <v>1233.4291199999998</v>
      </c>
      <c r="K31" s="51"/>
      <c r="L31" s="54"/>
      <c r="M31" s="54"/>
      <c r="N31" s="54"/>
      <c r="O31" s="55"/>
      <c r="P31" s="55"/>
      <c r="Q31" s="12"/>
      <c r="R31" s="12"/>
      <c r="S31" s="12"/>
      <c r="T31" s="12"/>
      <c r="U31" s="12"/>
      <c r="V31" s="12"/>
      <c r="W31" s="12"/>
      <c r="X31" s="12"/>
      <c r="Y31" s="12"/>
      <c r="Z31" s="12"/>
      <c r="AA31" s="12"/>
    </row>
    <row r="32" spans="1:27">
      <c r="A32" s="12"/>
      <c r="B32" s="58">
        <v>-0.01</v>
      </c>
      <c r="C32" s="12"/>
      <c r="D32" s="57" t="s">
        <v>59</v>
      </c>
      <c r="E32" s="53">
        <f>SUM(D19,F19)</f>
        <v>1500</v>
      </c>
      <c r="F32" s="38">
        <f>SUM(H19,J19)</f>
        <v>1515</v>
      </c>
      <c r="G32" s="38">
        <f>SUM(L19,N19)</f>
        <v>1545.3</v>
      </c>
      <c r="H32" s="17">
        <f>SUM(P19,R19)</f>
        <v>1576.2059999999999</v>
      </c>
      <c r="I32" s="38">
        <f>SUM(T19,V19)</f>
        <v>1655.0163</v>
      </c>
      <c r="J32" s="38">
        <f>SUM(X19,Z19)</f>
        <v>1737.7671150000001</v>
      </c>
      <c r="K32" s="51"/>
      <c r="L32" s="54"/>
      <c r="M32" s="54"/>
      <c r="N32" s="54"/>
      <c r="O32" s="55"/>
      <c r="P32" s="55"/>
      <c r="Q32" s="12"/>
      <c r="R32" s="12"/>
      <c r="S32" s="12"/>
      <c r="T32" s="12"/>
      <c r="U32" s="12"/>
      <c r="V32" s="12"/>
      <c r="W32" s="12"/>
      <c r="X32" s="12"/>
      <c r="Y32" s="12"/>
      <c r="Z32" s="12"/>
      <c r="AA32" s="12"/>
    </row>
    <row r="33" spans="1:27">
      <c r="A33" s="12"/>
      <c r="B33" s="59">
        <v>0</v>
      </c>
      <c r="C33" s="12"/>
      <c r="D33" s="60"/>
      <c r="E33" s="51"/>
      <c r="F33" s="55"/>
      <c r="G33" s="55"/>
      <c r="H33" s="51"/>
      <c r="I33" s="55"/>
      <c r="J33" s="55"/>
      <c r="K33" s="51"/>
      <c r="L33" s="54"/>
      <c r="M33" s="54"/>
      <c r="N33" s="54"/>
      <c r="O33" s="55"/>
      <c r="P33" s="55"/>
      <c r="Q33" s="12"/>
      <c r="R33" s="12"/>
      <c r="S33" s="12"/>
      <c r="T33" s="12"/>
      <c r="U33" s="12"/>
      <c r="V33" s="12"/>
      <c r="W33" s="12"/>
      <c r="X33" s="12"/>
      <c r="Y33" s="12"/>
      <c r="Z33" s="12"/>
      <c r="AA33" s="12"/>
    </row>
    <row r="34" spans="1:27">
      <c r="A34" s="12"/>
      <c r="B34" s="58">
        <v>0.01</v>
      </c>
      <c r="C34" s="12"/>
      <c r="D34" s="60"/>
      <c r="E34" s="51"/>
      <c r="F34" s="55"/>
      <c r="G34" s="55"/>
      <c r="H34" s="51"/>
      <c r="I34" s="55"/>
      <c r="J34" s="55"/>
      <c r="K34" s="51"/>
      <c r="L34" s="54"/>
      <c r="M34" s="54"/>
      <c r="N34" s="54"/>
      <c r="O34" s="55"/>
      <c r="P34" s="55"/>
      <c r="Q34" s="12"/>
      <c r="R34" s="12"/>
      <c r="S34" s="12"/>
      <c r="T34" s="12"/>
      <c r="U34" s="12"/>
      <c r="V34" s="12"/>
      <c r="W34" s="12"/>
      <c r="X34" s="12"/>
      <c r="Y34" s="12"/>
      <c r="Z34" s="12"/>
      <c r="AA34" s="12"/>
    </row>
    <row r="35" spans="1:27">
      <c r="A35" s="12"/>
      <c r="B35" s="59">
        <v>0.02</v>
      </c>
      <c r="C35" s="12"/>
      <c r="D35" s="12"/>
      <c r="E35" s="12"/>
      <c r="F35" s="12"/>
      <c r="G35" s="12"/>
      <c r="H35" s="12"/>
      <c r="I35" s="12"/>
      <c r="J35" s="12"/>
      <c r="K35" s="12"/>
      <c r="L35" s="54"/>
      <c r="M35" s="54"/>
      <c r="N35" s="54"/>
      <c r="O35" s="12"/>
      <c r="P35" s="12"/>
      <c r="Q35" s="12"/>
      <c r="R35" s="12"/>
      <c r="S35" s="12"/>
      <c r="T35" s="12"/>
      <c r="U35" s="12"/>
      <c r="V35" s="12"/>
      <c r="W35" s="12"/>
      <c r="X35" s="12"/>
      <c r="Y35" s="12"/>
      <c r="Z35" s="12"/>
      <c r="AA35" s="12"/>
    </row>
    <row r="36" spans="1:27">
      <c r="A36" s="12"/>
      <c r="B36" s="58">
        <v>0.03</v>
      </c>
      <c r="C36" s="12"/>
      <c r="D36" s="12"/>
      <c r="E36" s="12"/>
      <c r="F36" s="12"/>
      <c r="G36" s="12"/>
      <c r="H36" s="12"/>
      <c r="I36" s="12"/>
      <c r="J36" s="12"/>
      <c r="K36" s="12"/>
      <c r="L36" s="54"/>
      <c r="M36" s="54"/>
      <c r="N36" s="54"/>
      <c r="O36" s="12"/>
      <c r="P36" s="12"/>
      <c r="Q36" s="12"/>
      <c r="R36" s="12"/>
      <c r="S36" s="12"/>
      <c r="T36" s="12"/>
      <c r="U36" s="12"/>
      <c r="V36" s="12"/>
      <c r="W36" s="12"/>
      <c r="X36" s="12"/>
      <c r="Y36" s="12"/>
      <c r="Z36" s="12"/>
      <c r="AA36" s="12"/>
    </row>
    <row r="37" spans="1:27">
      <c r="A37" s="12"/>
      <c r="B37" s="59">
        <v>0.04</v>
      </c>
      <c r="C37" s="12"/>
      <c r="D37" s="12"/>
      <c r="E37" s="12"/>
      <c r="F37" s="12"/>
      <c r="G37" s="12"/>
      <c r="H37" s="12"/>
      <c r="I37" s="12"/>
      <c r="J37" s="12"/>
      <c r="K37" s="12"/>
      <c r="L37" s="54"/>
      <c r="M37" s="54"/>
      <c r="N37" s="54"/>
      <c r="O37" s="12"/>
      <c r="P37" s="12"/>
      <c r="Q37" s="12"/>
      <c r="R37" s="12"/>
      <c r="S37" s="12"/>
      <c r="T37" s="12"/>
      <c r="U37" s="12"/>
      <c r="V37" s="12"/>
      <c r="W37" s="12"/>
      <c r="X37" s="12"/>
      <c r="Y37" s="12"/>
      <c r="Z37" s="12"/>
      <c r="AA37" s="12"/>
    </row>
    <row r="38" spans="1:27">
      <c r="A38" s="12"/>
      <c r="B38" s="58">
        <v>0.05</v>
      </c>
      <c r="C38" s="12"/>
      <c r="D38" s="12"/>
      <c r="E38" s="12"/>
      <c r="F38" s="12"/>
      <c r="G38" s="12"/>
      <c r="H38" s="12"/>
      <c r="I38" s="12"/>
      <c r="J38" s="12"/>
      <c r="K38" s="12"/>
      <c r="L38" s="54"/>
      <c r="M38" s="54"/>
      <c r="N38" s="54"/>
      <c r="O38" s="12"/>
      <c r="P38" s="12"/>
      <c r="Q38" s="12"/>
      <c r="R38" s="12"/>
      <c r="S38" s="12"/>
      <c r="T38" s="12"/>
      <c r="U38" s="12"/>
      <c r="V38" s="12"/>
      <c r="W38" s="12"/>
      <c r="X38" s="12"/>
      <c r="Y38" s="12"/>
      <c r="Z38" s="12"/>
      <c r="AA38" s="12"/>
    </row>
    <row r="39" spans="1:27">
      <c r="A39" s="12"/>
      <c r="B39" s="12"/>
      <c r="C39" s="12"/>
      <c r="D39" s="12"/>
      <c r="E39" s="12"/>
      <c r="F39" s="12"/>
      <c r="G39" s="12"/>
      <c r="H39" s="12"/>
      <c r="I39" s="12"/>
      <c r="J39" s="12"/>
      <c r="K39" s="12"/>
      <c r="L39" s="54"/>
      <c r="M39" s="54"/>
      <c r="N39" s="54"/>
      <c r="O39" s="12"/>
      <c r="P39" s="12"/>
      <c r="Q39" s="12"/>
      <c r="R39" s="12"/>
      <c r="S39" s="12"/>
      <c r="T39" s="12"/>
      <c r="U39" s="12"/>
      <c r="V39" s="12"/>
      <c r="W39" s="12"/>
      <c r="X39" s="12"/>
      <c r="Y39" s="12"/>
      <c r="Z39" s="12"/>
      <c r="AA39" s="12"/>
    </row>
    <row r="40" spans="1:27">
      <c r="A40" s="12"/>
      <c r="B40" s="61"/>
      <c r="C40" s="12"/>
      <c r="D40" s="12"/>
      <c r="E40" s="12"/>
      <c r="F40" s="12"/>
      <c r="G40" s="12"/>
      <c r="H40" s="12"/>
      <c r="I40" s="12"/>
      <c r="J40" s="12"/>
      <c r="K40" s="12"/>
      <c r="L40" s="54"/>
      <c r="M40" s="54"/>
      <c r="N40" s="54"/>
      <c r="O40" s="12"/>
      <c r="P40" s="12"/>
      <c r="Q40" s="12"/>
      <c r="R40" s="12"/>
      <c r="S40" s="12"/>
      <c r="T40" s="12"/>
      <c r="U40" s="12"/>
      <c r="V40" s="12"/>
      <c r="W40" s="12"/>
      <c r="X40" s="12"/>
      <c r="Y40" s="12"/>
      <c r="Z40" s="12"/>
      <c r="AA40" s="12"/>
    </row>
    <row r="41" spans="1:27">
      <c r="A41" s="12"/>
      <c r="B41" s="61"/>
      <c r="C41" s="12"/>
      <c r="D41" s="12"/>
      <c r="E41" s="12"/>
      <c r="F41" s="12"/>
      <c r="G41" s="12"/>
      <c r="H41" s="12"/>
      <c r="I41" s="12"/>
      <c r="J41" s="12"/>
      <c r="K41" s="12"/>
      <c r="L41" s="54"/>
      <c r="M41" s="54"/>
      <c r="N41" s="54"/>
      <c r="O41" s="12"/>
      <c r="P41" s="12"/>
      <c r="Q41" s="12"/>
      <c r="R41" s="12"/>
      <c r="S41" s="12"/>
      <c r="T41" s="12"/>
      <c r="U41" s="12"/>
      <c r="V41" s="12"/>
      <c r="W41" s="12"/>
      <c r="X41" s="12"/>
      <c r="Y41" s="12"/>
      <c r="Z41" s="12"/>
      <c r="AA41" s="12"/>
    </row>
    <row r="42" spans="1:27">
      <c r="A42" s="12"/>
      <c r="B42" s="61"/>
      <c r="C42" s="12"/>
      <c r="D42" s="12"/>
      <c r="E42" s="12"/>
      <c r="F42" s="12"/>
      <c r="G42" s="12"/>
      <c r="H42" s="12"/>
      <c r="I42" s="12"/>
      <c r="J42" s="12"/>
      <c r="K42" s="12"/>
      <c r="L42" s="54"/>
      <c r="M42" s="54"/>
      <c r="N42" s="54"/>
      <c r="O42" s="12"/>
      <c r="P42" s="12"/>
      <c r="Q42" s="12"/>
      <c r="R42" s="12"/>
      <c r="S42" s="12"/>
      <c r="T42" s="12"/>
      <c r="U42" s="12"/>
      <c r="V42" s="12"/>
      <c r="W42" s="12"/>
      <c r="X42" s="12"/>
      <c r="Y42" s="12"/>
      <c r="Z42" s="12"/>
      <c r="AA42" s="12"/>
    </row>
    <row r="43" spans="1:27">
      <c r="A43" s="12"/>
      <c r="B43" s="6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c r="A44" s="12"/>
      <c r="B44" s="6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c r="A45" s="12"/>
      <c r="B45" s="6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c r="A46" s="12"/>
      <c r="B46" s="6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c r="A47" s="12"/>
      <c r="B47" s="62"/>
      <c r="C47" s="63"/>
      <c r="D47" s="12"/>
      <c r="E47" s="12"/>
      <c r="F47" s="12"/>
      <c r="G47" s="12"/>
      <c r="H47" s="12"/>
      <c r="I47" s="12"/>
      <c r="J47" s="12"/>
      <c r="K47" s="12"/>
      <c r="L47" s="12"/>
      <c r="M47" s="12"/>
      <c r="N47" s="12"/>
      <c r="O47" s="12"/>
      <c r="P47" s="12"/>
      <c r="Q47" s="12"/>
      <c r="R47" s="12"/>
      <c r="S47" s="12"/>
      <c r="T47" s="12"/>
      <c r="U47" s="12"/>
      <c r="V47" s="12"/>
      <c r="W47" s="12"/>
      <c r="X47" s="12"/>
      <c r="Y47" s="12"/>
      <c r="Z47" s="12"/>
      <c r="AA47" s="12"/>
    </row>
  </sheetData>
  <mergeCells count="9">
    <mergeCell ref="P1:S1"/>
    <mergeCell ref="T1:W1"/>
    <mergeCell ref="X1:AA1"/>
    <mergeCell ref="D25:J25"/>
    <mergeCell ref="L27:N27"/>
    <mergeCell ref="B28:C28"/>
    <mergeCell ref="D1:G1"/>
    <mergeCell ref="H1:K1"/>
    <mergeCell ref="L1:O1"/>
  </mergeCells>
  <dataValidations count="1">
    <dataValidation type="list" allowBlank="1" sqref="E3:E23 I3:I23 M3:M23 Q3:Q23 U3:U23 Y3:Y23" xr:uid="{00000000-0002-0000-0100-000000000000}">
      <formula1>$B$29:$B$38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Manuel duttilisation</vt:lpstr>
      <vt:lpstr>Tableau et Graphique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DJIDA Alexis</cp:lastModifiedBy>
  <dcterms:modified xsi:type="dcterms:W3CDTF">2021-12-10T07:46:41Z</dcterms:modified>
</cp:coreProperties>
</file>